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Лист1" sheetId="1" r:id="rId1"/>
    <sheet name="Лист2" sheetId="2" r:id="rId2"/>
    <sheet name="Лист3" sheetId="3" r:id="rId3"/>
  </sheets>
  <definedNames>
    <definedName name="bookmark1" localSheetId="0">'Лист1'!#REF!</definedName>
    <definedName name="_xlnm.Print_Area" localSheetId="0">'Лист1'!$A$1:$M$119</definedName>
  </definedNames>
  <calcPr fullCalcOnLoad="1"/>
</workbook>
</file>

<file path=xl/sharedStrings.xml><?xml version="1.0" encoding="utf-8"?>
<sst xmlns="http://schemas.openxmlformats.org/spreadsheetml/2006/main" count="676" uniqueCount="391">
  <si>
    <t>№ п.п.</t>
  </si>
  <si>
    <t>Факультет</t>
  </si>
  <si>
    <t>Кафедра</t>
  </si>
  <si>
    <t>Журнал</t>
  </si>
  <si>
    <t>Название статьи</t>
  </si>
  <si>
    <t>Подготовлен текст</t>
  </si>
  <si>
    <t>Текст переведен</t>
  </si>
  <si>
    <t>Материал направлен в издательство</t>
  </si>
  <si>
    <t>Статья прошла рецензирование</t>
  </si>
  <si>
    <t>Статья опубликована</t>
  </si>
  <si>
    <t>Авторы</t>
  </si>
  <si>
    <t>ФИУ</t>
  </si>
  <si>
    <t>Идет переписка с издательством</t>
  </si>
  <si>
    <t>Текущее состояние публикации*</t>
  </si>
  <si>
    <t>Имеется ссылка на сайте журнала**</t>
  </si>
  <si>
    <t>ЮФ</t>
  </si>
  <si>
    <t>ГП</t>
  </si>
  <si>
    <t>Новый исторический вестник</t>
  </si>
  <si>
    <t>Государственный и общественный контроль за торговлей на примере Курской области (1917-1991гг.)</t>
  </si>
  <si>
    <t>Богдан В.В.</t>
  </si>
  <si>
    <t>ИГиП</t>
  </si>
  <si>
    <t>Explorations in Economic History</t>
  </si>
  <si>
    <t>Из истории межевания Курского края к. XIX – перв. пол. ХХ вв.</t>
  </si>
  <si>
    <t>Пахомова А.Н.</t>
  </si>
  <si>
    <t>History of European Ideals</t>
  </si>
  <si>
    <t>Пути развития государственности России в концепциях отечественных мыслителей XIX- н. XX вв.</t>
  </si>
  <si>
    <t>Байбаков В.Ю.</t>
  </si>
  <si>
    <t>Кадровый потенциал и экономическая составляющая системы образования инвалидов г. Курска (Россия) в 50-х – 70-х гг. ХХ века</t>
  </si>
  <si>
    <t>Крыгина Н.М.</t>
  </si>
  <si>
    <t>The lifestyle of Red Army man in provincial Soviet Russia in 1920-s years.</t>
  </si>
  <si>
    <t>Хлопова И.Е.</t>
  </si>
  <si>
    <t>У истоков номенклатурно-селекционной работы партии большевиков</t>
  </si>
  <si>
    <t>Пашин В.П.</t>
  </si>
  <si>
    <t>ТГП</t>
  </si>
  <si>
    <t>Harvard International Law Journal</t>
  </si>
  <si>
    <t>Правовой анализ современной системы источников вторичного права Европейского союза</t>
  </si>
  <si>
    <t>Шевцов А.Л.</t>
  </si>
  <si>
    <t>Journal of Legal Studiens</t>
  </si>
  <si>
    <t>Поощрение в российском праве</t>
  </si>
  <si>
    <t>Кухарев Ю.С.</t>
  </si>
  <si>
    <t>Социальная политика при Петре I</t>
  </si>
  <si>
    <t>Харченко Д.В.</t>
  </si>
  <si>
    <t>ТП ГаАП</t>
  </si>
  <si>
    <t>Administrative law review</t>
  </si>
  <si>
    <t>Территориальная организация бюджетного контроля в Российской Федерации: проблемы и перспективы развития</t>
  </si>
  <si>
    <t>Лагутин И.Б., Попадинец Р.В.</t>
  </si>
  <si>
    <t>УП</t>
  </si>
  <si>
    <t>Криминологический журнал Байкальского государственного университета экономики и права</t>
  </si>
  <si>
    <t>О взаимосвязи уголовно-правовых и криминологических признаков личности незаконного предпринимателя как предпосылке совершенствования нормы о незаконном предпринимательстве</t>
  </si>
  <si>
    <t>Урда М.Н.</t>
  </si>
  <si>
    <t>Мошенничество в сфере кредитования: пределы принудительного воздействия и сложности правоприменительной практики</t>
  </si>
  <si>
    <t>Правовой опыт России в сфере противодействия коррупционной преступности: история и современность</t>
  </si>
  <si>
    <t>УПиК</t>
  </si>
  <si>
    <t>Axiology of the russian criminal proceedings in a worldview of law appliers</t>
  </si>
  <si>
    <t>Козявин А.А.</t>
  </si>
  <si>
    <t>Новый исторический вестник или Explorations in Economic History</t>
  </si>
  <si>
    <t>Урда М.Н., Шевелева С.В.</t>
  </si>
  <si>
    <t>Ларина О.Г., Шевелева С.В.</t>
  </si>
  <si>
    <t>коэффициент</t>
  </si>
  <si>
    <t>приведенное число статей</t>
  </si>
  <si>
    <t>число статей</t>
  </si>
  <si>
    <t>итого</t>
  </si>
  <si>
    <t>scopus</t>
  </si>
  <si>
    <t>Прошу уточнить название журнала</t>
  </si>
  <si>
    <t>ФТД</t>
  </si>
  <si>
    <t>Технологий и дизайна (ФТиД)</t>
  </si>
  <si>
    <t>Охрана труда и окружаю-щей среды</t>
  </si>
  <si>
    <t>Expert Systems with Applications</t>
  </si>
  <si>
    <t>A case study of muscle dysmorphia disorder diagnostics</t>
  </si>
  <si>
    <t>Соколова М.В.</t>
  </si>
  <si>
    <t>+</t>
  </si>
  <si>
    <t>http://www.sciencedirect.com/science/article/pii/S0957417413000365</t>
  </si>
  <si>
    <t>ФТиД</t>
  </si>
  <si>
    <t>Органическая и аналитическая химия</t>
  </si>
  <si>
    <t>Russian Journal of General Chemistry</t>
  </si>
  <si>
    <t xml:space="preserve">L.M. Mironovich and M.V. Kostina </t>
  </si>
  <si>
    <t>http://www.maik.rssi.ru/cgi-perl/journal.p</t>
  </si>
  <si>
    <t>Journal of Intelligent and Fuzzy Systems 24 (2) , pp. 215-228</t>
  </si>
  <si>
    <t>A fuzzy model for human fall detection in infrared video</t>
  </si>
  <si>
    <t>Sokolova, M.V., Serrano-Cuerda, J., Castillo, J.C., Fernández-Caballero, A.</t>
  </si>
  <si>
    <t>Journal of Organic Chemistry</t>
  </si>
  <si>
    <t>L.M. Mironovich, M.V. Kostina, A.J. Podolnikova</t>
  </si>
  <si>
    <t>ТППиПС</t>
  </si>
  <si>
    <t>FOOD SCIENCE &amp; TECHNOLOGY)</t>
  </si>
  <si>
    <t>Современные тенденции и инновации при производстве пищевых продуктов</t>
  </si>
  <si>
    <t>Авилова И. А.</t>
  </si>
  <si>
    <t>Journal of agricultural and food chemistry</t>
  </si>
  <si>
    <t>Possibilities of processing of secondary raw materials</t>
  </si>
  <si>
    <t>Ермакова Н.В</t>
  </si>
  <si>
    <t>Journal of food  engineering</t>
  </si>
  <si>
    <t>Increas of afficiense using zhomopress water in sugar production</t>
  </si>
  <si>
    <t>S.A. Chugunov V.N. Bazlov</t>
  </si>
  <si>
    <t>Journal of Materials processing technology</t>
  </si>
  <si>
    <t>Сахар-песок как сырье для производства карамели</t>
  </si>
  <si>
    <t>Пронина В.А.</t>
  </si>
  <si>
    <t>Russian Journal of Non_Ferrous Metals</t>
  </si>
  <si>
    <t>Влияние капиллярного давления в пузырьках на их прилипание к частицам при пенной флотации. Часть 1</t>
  </si>
  <si>
    <t xml:space="preserve">Мелик-Гайказян В.И.  Емельянова Н.П. </t>
  </si>
  <si>
    <t>Пищевые и биологически активные добавки в технологии продуктов питания</t>
  </si>
  <si>
    <t>Бывалец О.А.</t>
  </si>
  <si>
    <t>РНЦ+НТ+ОПФ</t>
  </si>
  <si>
    <t>Acoustical Physics</t>
  </si>
  <si>
    <t>Elastic Properties of a Magnetic Fluid with an Air Cavity Retained by Levitation Forces</t>
  </si>
  <si>
    <t>Полунин В.М, Боев М.Л. , Мьо Мин Тан , Карпова Г. В.</t>
  </si>
  <si>
    <t>http://link.springer.com/article/10.1134%2FS1063771012060127</t>
  </si>
  <si>
    <t>РНЦ+НТ</t>
  </si>
  <si>
    <t>Technical Physics</t>
  </si>
  <si>
    <t>Effect of Electric Fields on the Surface of Nanostructured Electrodes on Charge Formation</t>
  </si>
  <si>
    <t>Kuz’menko A. P., Kuz’ko A. E., Timakov D. I.</t>
  </si>
  <si>
    <t>http://link.springer.com/article/10.1134%2FS106378421302014X</t>
  </si>
  <si>
    <t>Акустический журнал</t>
  </si>
  <si>
    <t>Исследование размагничивающего поля, индуцированного звуковой волной</t>
  </si>
  <si>
    <t>В. М. Полунин, А. О. Танцюра, А. М. Стороженко, П. А. Ряполов</t>
  </si>
  <si>
    <t>ФИУ+ФТД</t>
  </si>
  <si>
    <t>РНЦ+ФХиХТ</t>
  </si>
  <si>
    <t>Inorganic Materials 49 (1) , pp. 109-114</t>
  </si>
  <si>
    <t>Magnetic properties of nickel ferrite nanoparticles prepared using flotation extraction</t>
  </si>
  <si>
    <t>Mirgorod, Y.A., Borshch, N.A., Fedosyuk, V.M., Yurkov, G.Y.</t>
  </si>
  <si>
    <t>ФИВТ+ ФИУ</t>
  </si>
  <si>
    <t>КиТЭВС+ РНЦ</t>
  </si>
  <si>
    <t>Journal of Applied Physics</t>
  </si>
  <si>
    <t>Structural and magnetic properties of In1-xMnxSb: Effect of Mn complexes and MnSbnanoprecipitate</t>
  </si>
  <si>
    <t>Kochura A.V., Aronzon B.A., Lisunov K.G., Lashkul A.V., Sidorenko A.A., De Renzi R., Marenkin S.F., Alam M., Kuzmenko A.P., Lahderanta E.</t>
  </si>
  <si>
    <t>http://jap.aip.org/resource/1/japiau/v113/i8/p083905_s1?isAuthorized=no</t>
  </si>
  <si>
    <t>Magnetohydrodynamics</t>
  </si>
  <si>
    <t>Экспериментальное исследование упругих свойств магнитной жидкости с воздушной полостью, удерживаемой силами левитации</t>
  </si>
  <si>
    <t>Полунин В.М, Боев М.Л. , Мьо Мин Тан</t>
  </si>
  <si>
    <t>Journal of Nano- and Electronic Physics</t>
  </si>
  <si>
    <t>Justification of visualization technique of domain structure with Raman scattering</t>
  </si>
  <si>
    <t>A.P. Kuzmenko, P.V. Abakumov, M.B. Dobromyslov</t>
  </si>
  <si>
    <t>РЦН+НТ</t>
  </si>
  <si>
    <t>Stress topology within silicon single-crystal cantilever beam</t>
  </si>
  <si>
    <t>A.P. Kuzmenko, D.I. Timakov, P.V. Abakumov, M.B. Dobromyslov</t>
  </si>
  <si>
    <t>ОПФ</t>
  </si>
  <si>
    <t>Surface Engineering and Applied Electrochemistry, 2013 Vol., 49, No, pp.141-147</t>
  </si>
  <si>
    <t xml:space="preserve">The Experimental Study of Charged Meniscuses  </t>
  </si>
  <si>
    <t>А.И. Жакин А.П. Белов</t>
  </si>
  <si>
    <t>Экспериментальное исследование истечения заряженных капель и струй</t>
  </si>
  <si>
    <t>А.И. Жакин А.П.  Белов</t>
  </si>
  <si>
    <t>ОПФ+НТ</t>
  </si>
  <si>
    <t>Механика жидкости и газа №3 2013 стр. 31-42</t>
  </si>
  <si>
    <t>Электрогидродина-мические течения и теплообмен в системе электродов лезвие-плоскость</t>
  </si>
  <si>
    <t>А.И. Жакин, А.Е. Кузько</t>
  </si>
  <si>
    <t>Technical Physics Letters 39 (3) , pp. 299-301</t>
  </si>
  <si>
    <t>Experimental investigation of charged liquid jet efflux from a capillary</t>
  </si>
  <si>
    <t xml:space="preserve">Zhakin, A.I., Belov, P.A., Kuz'ko, A.E. </t>
  </si>
  <si>
    <t>http://link.springer.com/article/10.1134%2FS1063785013030279</t>
  </si>
  <si>
    <t>Physics-Uspekhi 56 141</t>
  </si>
  <si>
    <t>Electrohydrodynamics of charged surfaces</t>
  </si>
  <si>
    <t>Anatolii I Zhakin</t>
  </si>
  <si>
    <t>http://iopscience.iop.org/1063-7869/56/2/141</t>
  </si>
  <si>
    <t xml:space="preserve">Metal Science and Heat Treatment , pp. 1-4 </t>
  </si>
  <si>
    <t>Dependence of spontaneous magnetization and constants of magnetic anisotropy on the size of nanocrystals</t>
  </si>
  <si>
    <t>Rodionov, A.A., Ignatenko, N.M., Rodionov, An.A.</t>
  </si>
  <si>
    <t>http://link.springer.com/article/10.1007/s11041-013-9584-x</t>
  </si>
  <si>
    <t>УКМиС</t>
  </si>
  <si>
    <t>Химическое и нефтегазовое машиностроение</t>
  </si>
  <si>
    <t>Способ формования изделий из  стеклопластика на основе  электрофизической обработки полимерного связующего</t>
  </si>
  <si>
    <t>СТИН</t>
  </si>
  <si>
    <t>Особенности формообразования оппозитных торцевых поверхностей с учетом действия системных динамических факторов</t>
  </si>
  <si>
    <t>Методика расчета геометрических параметров срезаемых слоев фрезой дисковой с переменным радиусом при обработке РК-профильных валов</t>
  </si>
  <si>
    <t>Максименко Ю.А., Куц В.В.</t>
  </si>
  <si>
    <t>ЭС</t>
  </si>
  <si>
    <t>Telecommunications
and Radio Engineering</t>
  </si>
  <si>
    <t>Regularization of the lattice time function of the signal
in the communication channel</t>
  </si>
  <si>
    <t>Loktionov, A.P.</t>
  </si>
  <si>
    <t>http://www.dl.begellhouse.com/journals/0632a9d54950b268,550426d65e22a564,78572bfe6c4d3983.html</t>
  </si>
  <si>
    <t>АТСиП</t>
  </si>
  <si>
    <t>Вестник машиностроения</t>
  </si>
  <si>
    <t>Разработка оборудования и технологии для получения порошков из отходов вольфрамсодержащих твердых сплавов, пригодных к промышленному использованию</t>
  </si>
  <si>
    <t>Агеев Е.В., Агеева Е.В.. Давыдов А.А.</t>
  </si>
  <si>
    <t>МиСП</t>
  </si>
  <si>
    <t>Металловедение и термическая обработка металлов</t>
  </si>
  <si>
    <t>Влияние нитроцементации на предел выносливости хромистых сталей</t>
  </si>
  <si>
    <t>Колмыков В.И., Романова Т.И., Абышев К.И., Шаповалова Ю.Д.</t>
  </si>
  <si>
    <t>17.05.2013 г.</t>
  </si>
  <si>
    <t>ЭФ</t>
  </si>
  <si>
    <t>Экономический</t>
  </si>
  <si>
    <t>Бухгалтерского уч. анализа и аудита</t>
  </si>
  <si>
    <t>Актуальнi проблеми економiки (Актуальные проблемы экономики)</t>
  </si>
  <si>
    <t>Эколого-экономическая реабилитация  сельскохозяйтвенных земель: сущность, необходимость, механизмы реализации</t>
  </si>
  <si>
    <t>д.э.н. проф. Бессонова Е.А.</t>
  </si>
  <si>
    <t>8.05.2013г.</t>
  </si>
  <si>
    <t>Государственной политики и территориального управления</t>
  </si>
  <si>
    <t>Социологические исследования</t>
  </si>
  <si>
    <t>«Веберианизация» российской государственной службы как перспективная траектория ее реформы: возможности и ограничения</t>
  </si>
  <si>
    <t>Слатинов В.Б.</t>
  </si>
  <si>
    <t>ТиЭТ</t>
  </si>
  <si>
    <t>Вопросы питания</t>
  </si>
  <si>
    <t>Научное обоснование использования минирального и витаминного состава сбора из трав "Афразетин-Э" в диетическом питании</t>
  </si>
  <si>
    <t>Иванова Т.Н., Заикина М.А.,  Пикалова М.Б., Пьяникова Э.А.</t>
  </si>
  <si>
    <t>Региональной экономики и менеджмента</t>
  </si>
  <si>
    <t>Regional Research of Russia. Vol. 3. No. 1.  2013. рр. 90-96.</t>
  </si>
  <si>
    <t>Theoretical Aspects of Considering the Dynamic Characteristics of Socioeconomic Systems in the Management of Regional Development</t>
  </si>
  <si>
    <t xml:space="preserve">Vertakova Yu.V. Plotnikov V.A. Вертакова Ю.В. зав. каф. РЭиМ      Плотников В.А. проф. каф. РЭиМ   </t>
  </si>
  <si>
    <t>University of  Glasgow</t>
  </si>
  <si>
    <t>Problems And Prospects of Cooperation Between the State and Business in Modern Conditions: Experience of Public-Private Partnership</t>
  </si>
  <si>
    <t>Vertakova Yu.V. Plotnikov V.A.</t>
  </si>
  <si>
    <t>ФиС</t>
  </si>
  <si>
    <t>Medicine, Health Care and Philosophy ISSN: 1386-7423 (Print) 1572-8633 (Online)</t>
  </si>
  <si>
    <t>Genetics in the focus of ethic discussions:  between the good, the use, and the risk</t>
  </si>
  <si>
    <t>Aseeva Irina</t>
  </si>
  <si>
    <t>MiddleEast Journal of Scientific Research (MEJSR) ISSN: 1990-9233 EISSN: 1999-8147</t>
  </si>
  <si>
    <t>Technogenic civilization: contours of the philosophical and anthropological description</t>
  </si>
  <si>
    <t>Kamensky Evgeny</t>
  </si>
  <si>
    <t>Налогообложения и антикризисного управления</t>
  </si>
  <si>
    <t>Не определен</t>
  </si>
  <si>
    <t>Проблемы и перспективы гармонизации бюджетно-налоговых отношений в федеративном государстве</t>
  </si>
  <si>
    <t>Ткачева Т.Ю., Афанасьева Л.В.</t>
  </si>
  <si>
    <t>ФИВТ</t>
  </si>
  <si>
    <t>ВТ</t>
  </si>
  <si>
    <t>Electronics</t>
  </si>
  <si>
    <t>High-Feedback Operation of Power Electronic Converters</t>
  </si>
  <si>
    <t>Zhanybai T. Zhusubaliyev (Жусубалиев), Erik Mosekilde, Alexey I. Andriyanov and Gennady Y. Mikhal'chenko</t>
  </si>
  <si>
    <t>http://www.mdpi.com/journal/electronics/special_issues/feature_papers_electronics</t>
  </si>
  <si>
    <t>http://www.mdpi.com/journal/electronics/indexing</t>
  </si>
  <si>
    <t>Chaos, Solitons &amp; Fractals</t>
  </si>
  <si>
    <t>On the structure of phase synchronized chaos</t>
  </si>
  <si>
    <t>Mosekilde E., Zhusubaliyev Zh. T., Laugesen J.L., Yanochkina  O.O.</t>
  </si>
  <si>
    <t>http://www.sciencedirect.com/science/journal/09600779</t>
  </si>
  <si>
    <t>IEEE Trans. on Industrial Informatics</t>
  </si>
  <si>
    <t>Multistability and Torus Reconstruction in a DC-DC Converter with Multilevel Control</t>
  </si>
  <si>
    <t>Zhusubaliyev Zh. T.(Жусубалиев), Mosekilde E., Pavlova E.</t>
  </si>
  <si>
    <t>http://ieeexplore.ieee.org/xpl/RecentIssue.jsp?punumber=9424</t>
  </si>
  <si>
    <t>5th IFAC International Workshop on Periodic Control Systems</t>
  </si>
  <si>
    <t>Conditional Stability of a State Observer for a Hybrid Plant with a First-order Continuous Dynamics</t>
  </si>
  <si>
    <t>Churilov A.N., A. Medvedev A., Zhusubaliyev Zh. T.(Жусубалиев)</t>
  </si>
  <si>
    <t>http://psyco-2013.sciencesconf.org/</t>
  </si>
  <si>
    <t>конференция,  в скопусе индексируется IFAC Proceedings Series, но только до 1990 года</t>
  </si>
  <si>
    <t>European Control Conference ECC13</t>
  </si>
  <si>
    <t>State  Observer for a First-order Plant Under Intrinsic Pulse-modulated  Feedback: a Case Study.</t>
  </si>
  <si>
    <t>http://www.ecc13.ch/</t>
  </si>
  <si>
    <t xml:space="preserve">конференция,  в скопусе индексируется </t>
  </si>
  <si>
    <t>52nd IEEE Conference on Decision and Control</t>
  </si>
  <si>
    <t>Bifurcation Analysis for PID-controller Tuning Based on a Minimal Neuromuscular Blockade Model in Closed-loop Anesthesia.</t>
  </si>
  <si>
    <t>Zhanybai Zhusubaliyev (Жусубалиев), Alexander V. Medvedev, Margarida M. Silva.</t>
  </si>
  <si>
    <t>http://cdc2013.units.it/</t>
  </si>
  <si>
    <t>БМИ</t>
  </si>
  <si>
    <t>Computer Methods in Biomechanics and Biomedical Engineering 16 (3) , pp. 302-313</t>
  </si>
  <si>
    <t>Prediction of gastric ulcers based on the change in electrical resistance of acupuncture points using fuzzy logic decision-making</t>
  </si>
  <si>
    <t>Al-Kasasbeh, R., Korenevskiy, N., Alshamasin, M., Ionescou, F., Smith, A.</t>
  </si>
  <si>
    <t>FMBE Proceedings 40 IFMBE , pp. 213-216</t>
  </si>
  <si>
    <t>Fuzzy determination of the human's level of psycho-emotional</t>
  </si>
  <si>
    <t>Korenevskiy, N., Al-Kasasbeh, R.T., Ionescouc, F.,Alshamasin, M., Alkasasbeh, E., Smith, A.P.</t>
  </si>
  <si>
    <t>КиТ ЭВС</t>
  </si>
  <si>
    <t xml:space="preserve">Transport properties of InMnSb </t>
  </si>
  <si>
    <t>Lisunov K.G., Kochura A.V., Aronzon B.A., Lashkul A.V., Fedorchenko I.V., Alam M., Marenkin S.F., Shakhov M.A., Lahderanta E.</t>
  </si>
  <si>
    <t>Journal of Crystal Growth and Characterization</t>
  </si>
  <si>
    <t>GROWTH, STRUCTURE AND MAGNETIC PROPERTIES OF InSb-MnSb EUTECTICS</t>
  </si>
  <si>
    <t xml:space="preserve">Anomalous Hall Effect in InMnSb precepitated by MnSb </t>
  </si>
  <si>
    <t>ИВТ+ИиУ</t>
  </si>
  <si>
    <t>БМИ+МиСП</t>
  </si>
  <si>
    <t>Медицинская техника</t>
  </si>
  <si>
    <t xml:space="preserve">Оценка уровня эргономичности технической составляющей биотехнических систем и его влияние на состояние здоровья человека-оператора  </t>
  </si>
  <si>
    <t>Н.А. Кореневский, В.Н. Гадалов, Е.Н. Коровин, В.И. Серебровский</t>
  </si>
  <si>
    <t>ИВТ-ТиД</t>
  </si>
  <si>
    <t>БМИ+ОТиОС</t>
  </si>
  <si>
    <t xml:space="preserve">Использование сигнальных процессов для оценки электрофизиологических сигналов методами рангового анализа  </t>
  </si>
  <si>
    <t>Е.Н. Коровин, С.В. Дегтярев, Л.В. Шульга, А.А. Бурмака</t>
  </si>
  <si>
    <t>ВЕРОЯТНОСТНЫЕ НЕЙРОННЫЕ СЕТИ С МАКРОСЛОЯМИ В СИСТЕМАХ ПОДДЕРЖКИ ПРИНЯТИЯ РЕШЕНИЙ ПО ДИФФЕРЕНЦИАЛЬНОЙ ДИАГНОСТИКЕ СЕРДЕЧНОСОСУДИСТЫХ ЗАБОЛЕВАНИЙ</t>
  </si>
  <si>
    <t>А.А. Бурмака, И.И. Волков, В.А. Иванов, В.И. Серебровский</t>
  </si>
  <si>
    <t>КОНТУРНЫЙ АНАЛИЗ ФАЗОВЫХ ПЛОСКОСТЕЙ КАРДИОСИГНАЛОВ</t>
  </si>
  <si>
    <t>Е.Н. Коровин, С.А. Филист, В.И. Серебровский, Л.В. Шульга</t>
  </si>
  <si>
    <t>БМИ+КиТЭВС</t>
  </si>
  <si>
    <t>МОДЕЛИРОВАНИЕ ГЕМОДИНАМИЧЕСКИХ ПРОЦЕССОВ В ПАКЕТЕ MATLAB</t>
  </si>
  <si>
    <t>С.В. Дегтярев, О.В. Шаталова, А.Ф. Рыбочкин, А.А. Кузьмин</t>
  </si>
  <si>
    <t>БМИ+ВТ</t>
  </si>
  <si>
    <t xml:space="preserve">Морфологические операторы в логарифмах выделения медленных волн из электрокардиосигнала </t>
  </si>
  <si>
    <t>С.А. Филист, В.В. Жилин, В.Н. Мишустин, В.С. Титов</t>
  </si>
  <si>
    <t>Исследование влияния электрокардиосигнала на оценку динамической составляющей биоимпеданса посредством моделей, выполненных в среде MATLAB</t>
  </si>
  <si>
    <t xml:space="preserve">Авад Али Мохаммед, О.В. Шаталова, Адел Мохаммед Аль-Кадаси, В.Н. Снопков </t>
  </si>
  <si>
    <t xml:space="preserve">Нейронные сети с макрослоями для классификации и прогнозирования патологий сетчатки глаза </t>
  </si>
  <si>
    <t xml:space="preserve">Н.А. Кореневский, Р.А. Томакова, С.П. Серегин, А.Ф. Рыбочкин, </t>
  </si>
  <si>
    <t>ВТ+МиСП</t>
  </si>
  <si>
    <t>Исследование информативности микроэлементного статуса организма в задачах прогнозирования и ранней диагностики заболеваний.</t>
  </si>
  <si>
    <t>В.С. Титов, В.И. Серебровский, В.Л. Гадалов, Л.П. Лазурина</t>
  </si>
  <si>
    <t>ИиУ+ИВТ</t>
  </si>
  <si>
    <t>МиСП+БМИ</t>
  </si>
  <si>
    <t xml:space="preserve">Метод оценки функционального резерва человека и еего использование в задачах прогнозирования и ранней диагностики заболеваний  </t>
  </si>
  <si>
    <t>В.Н. Гадалов, В.А. Иванов, В.Н. Снопков, С.П. Серегин</t>
  </si>
  <si>
    <t>ВТ+БМИ</t>
  </si>
  <si>
    <t xml:space="preserve">Классификация  функциональных состояний  и оценка уровня  психоэмоционального напряжения и утомления на основе гибридных нечетких моделей </t>
  </si>
  <si>
    <t>Титов В.С., Мишустин В.Н., Новиков А.В., Коровин Е.Н.</t>
  </si>
  <si>
    <t>БМИ+ИСиТ</t>
  </si>
  <si>
    <t>Интерактивный метод классификации в задачах медицинской диагностики</t>
  </si>
  <si>
    <t>Н.А. Кореневский, С.В. Дегтярев,       С.П. Серегин,         А.В. Новиков</t>
  </si>
  <si>
    <t>ИСиТ</t>
  </si>
  <si>
    <t>Revista Eidos, 5 Numero, Julio – Diciembre 2013</t>
  </si>
  <si>
    <t>Analisis de Soluciones Tecnicas para el Tratamiento de Alta Productividad de Information Simbolica</t>
  </si>
  <si>
    <t>Титенко Е.А. Фролов С.Н. Атакищев А.О.</t>
  </si>
  <si>
    <t>СиА</t>
  </si>
  <si>
    <t>ТГВ</t>
  </si>
  <si>
    <t>Теплоэнергетика</t>
  </si>
  <si>
    <t>Теплоэнергетическое энергосберегающее оборудование системы отопления производственного здания</t>
  </si>
  <si>
    <t>Кобелев Н.С., Федоров С.С., Кобелев В.Н.</t>
  </si>
  <si>
    <t>Исследование очистки дымовых газов котлов от оксидов азота 
при сжигании природного газа</t>
  </si>
  <si>
    <t>Кормилицын В.И., Ежов В.С.</t>
  </si>
  <si>
    <t>№2 , 2013г.</t>
  </si>
  <si>
    <t>http://www.maik.ru/contents/teploen/teploen2_13v00cont.pdf</t>
  </si>
  <si>
    <t>ВиОВР</t>
  </si>
  <si>
    <t>Энергосбережение в системах водоснабжения и водоотведения г. Курска</t>
  </si>
  <si>
    <t>Поливанова Т.В., Бокинов Д.В.</t>
  </si>
  <si>
    <t>ФСА</t>
  </si>
  <si>
    <t>ФГУМО</t>
  </si>
  <si>
    <t>ТДиМЭ</t>
  </si>
  <si>
    <t>Journal of comparative economics</t>
  </si>
  <si>
    <t>Моделирование отрицательных обратных связей в эколого-экономических системах</t>
  </si>
  <si>
    <t>Коварда В.В.</t>
  </si>
  <si>
    <t> 14.05.2013 г.</t>
  </si>
  <si>
    <t xml:space="preserve">Economics of transition </t>
  </si>
  <si>
    <t>Модернизация производственной функции в условиях перехода к  экономике знаний</t>
  </si>
  <si>
    <t>Коварда В.В.,  Минакова И.В.</t>
  </si>
  <si>
    <t>Post-communist economies</t>
  </si>
  <si>
    <t>Методический подход к расчету индекса человеческого развития в посткоммунистических социально-экономических системах (на материалах России)</t>
  </si>
  <si>
    <t>Коварда В.В., Коржова Г.И.</t>
  </si>
  <si>
    <t>14.05.2013 г.</t>
  </si>
  <si>
    <t>ГУМО</t>
  </si>
  <si>
    <t>ФЛМК</t>
  </si>
  <si>
    <t>ТПКЛ</t>
  </si>
  <si>
    <t>Web of Science</t>
  </si>
  <si>
    <t>Алгоритмы употребления лексико-семантических единиц категории состояния (на материале русских фольклорных текстов)</t>
  </si>
  <si>
    <t>проф. Боженкова Н.А., доц. Диневич И.А.</t>
  </si>
  <si>
    <t>ПиП</t>
  </si>
  <si>
    <t>Middle East Journal of Scientific Research (в системе Скопус)</t>
  </si>
  <si>
    <t>Потенциал добровольческой деятельности учащейся молодежи в решении актуальных социально-педагогических проблем</t>
  </si>
  <si>
    <t>Проф. Беленцов С.И., преп. Тарасова Н.В. преп. Кузнецова А.А.</t>
  </si>
  <si>
    <t>Направлен в изд-во 30.04.13</t>
  </si>
  <si>
    <t>ИСКС</t>
  </si>
  <si>
    <t>Scopus</t>
  </si>
  <si>
    <t>Старообрядчество и российская модернизпция: диалектика истории</t>
  </si>
  <si>
    <t>проф. Апанасенок А. В.</t>
  </si>
  <si>
    <t>Питейный налог в бюджете Российской империи (1863-1894 гг.)</t>
  </si>
  <si>
    <t>доц. Горюшкина Н.Е.</t>
  </si>
  <si>
    <t>Колебания пузырька при отрыве от воздушной полости, сжатой магнитным полем в магнитной жидкости</t>
  </si>
  <si>
    <t>Sulfonation of 10-carboxymethylene-9-acridanone under thermal and microwave conditions. Comparison of kinetic parameters</t>
  </si>
  <si>
    <t>RUSSIAN JOURNAL OF GENERAL CHEMISTRY</t>
  </si>
  <si>
    <t>Markovich, YD ; Kudryavtseva, TN; Markovich, VY; Koroleva, IA</t>
  </si>
  <si>
    <t>Biotechnical measurement and software system for the prediction and diagnosis of osteochondrosis of the lumbar region based on acupuncture points with the use of fuzzy logic rules</t>
  </si>
  <si>
    <t>BIOMEDICAL ENGINEERING-BIOMEDIZINISCHE TECHNIK</t>
  </si>
  <si>
    <t>Al-Kasasbeh, R ; Korenevskiy, N ; Ionescu, F ; Alshamasin, M ; Smith, AP ; Alwadie, A</t>
  </si>
  <si>
    <t>Distributed Barrier Synchronization Procedure with the Dynamic Limitation of the Coordinating Signal Propagation Area</t>
  </si>
  <si>
    <t>Ashraf Abdel-Karim Helal Abu-Ein, Igor Valerievich Zotov, Hazem (Moh'd Said) Abdel Majid Hatamleh, Dmitriy Evgenievich Skopin</t>
  </si>
  <si>
    <t xml:space="preserve">Telecommunications and Radio Engineering (English translation of Elektrosvyaz and Radiotekhnika)Telecommunications and Radio Engineering </t>
  </si>
  <si>
    <t>Evaluating the effects of multiple radio wave propagation in urban conditions on the detection of sources with a specified quality</t>
  </si>
  <si>
    <t xml:space="preserve"> Mukhin, I.E.a , Vasilenko, A.I.b, Gorbunova, A.V.b   </t>
  </si>
  <si>
    <t>http://www.scopus.com/record/display.url?eid=2-s2.0-84880904335&amp;origin=inward&amp;txGid=E4D08CB01E5E0394CF8694C101B3C6FE.I0QkgbIjGqqLQ4Nw7dqZ4A%3a2</t>
  </si>
  <si>
    <t>http://www.scopus.com/record/display.url?eid=2-s2.0-84880899156&amp;origin=inward&amp;txGid=E4D08CB01E5E0394CF8694C101B3C6FE.I0QkgbIjGqqLQ4Nw7dqZ4A%3a4</t>
  </si>
  <si>
    <t>INT3-Horus framework for multispectrum activity interpretation in intelligent environments</t>
  </si>
  <si>
    <t>http://www.scopus.com/record/display.url?eid=2-s2.0-84880456041&amp;origin=inward&amp;txGid=E4D08CB01E5E0394CF8694C101B3C6FE.I0QkgbIjGqqLQ4Nw7dqZ4A%3a8</t>
  </si>
  <si>
    <t>Surface Engineering and Applied Electrochemistry</t>
  </si>
  <si>
    <t>ТМиМ</t>
  </si>
  <si>
    <t>Simulation of motion of a multilink jumping robot and investigation of its characteristics</t>
  </si>
  <si>
    <t xml:space="preserve"> Volkova, L.Yu. , Yatsun, S.F.   </t>
  </si>
  <si>
    <t>http://www.scopus.com/record/display.url?eid=2-s2.0-84882289416&amp;origin=inward&amp;txGid=E4D08CB01E5E0394CF8694C101B3C6FE.I0QkgbIjGqqLQ4Nw7dqZ4A%3a10</t>
  </si>
  <si>
    <t>Journal of Computer and Systems Sciences International</t>
  </si>
  <si>
    <t>http://www.scopus.com/record/display.url?eid=2-s2.0-84878077723&amp;origin=inward&amp;txGid=E4D08CB01E5E0394CF8694C101B3C6FE.I0QkgbIjGqqLQ4Nw7dqZ4A%3a12</t>
  </si>
  <si>
    <t>http://www.scopus.com/record/display.url?eid=2-s2.0-84871579126&amp;origin=inward&amp;txGid=E4D08CB01E5E0394CF8694C101B3C6FE.I0QkgbIjGqqLQ4Nw7dqZ4A%3a14</t>
  </si>
  <si>
    <t>WASJ-2013-951</t>
  </si>
  <si>
    <t>Modeling the types of correlation between social and ec</t>
  </si>
  <si>
    <t>WASJ-2013-942</t>
  </si>
  <si>
    <t>Moral status of Russian society as the base for social</t>
  </si>
  <si>
    <t>WASJ-2013-1014</t>
  </si>
  <si>
    <t>Determination of the optimal investing variant in innova</t>
  </si>
  <si>
    <t>A.V. Коchura, S.F.Marenkin, А. Lashkul, E.P. Kochura, D.A. Melentev, M.A. Shakhov, E. Lähderanta</t>
  </si>
  <si>
    <t>Tatyana Nikolaevna Babich</t>
  </si>
  <si>
    <t>WASJ-2013-1160</t>
  </si>
  <si>
    <t>Evolution and characteristics of planning at an enterprise in Russia</t>
  </si>
  <si>
    <t>Maltseva Anna Andreevna</t>
  </si>
  <si>
    <t>WASJ-2013-1018</t>
  </si>
  <si>
    <t>THE BALANCED SCORECARD FOR ESTIMATION OF SCIENCE AND</t>
  </si>
  <si>
    <t>WASJ-2013-1127</t>
  </si>
  <si>
    <t>Ларина О.Г., Емельянов А.С.</t>
  </si>
  <si>
    <t>Mining regalia (Bergregal) in Russia and foreign countries</t>
  </si>
  <si>
    <t>WASJ-2013-1152</t>
  </si>
  <si>
    <t>Использование тепловых труб в гелиотехнических системах энергоснабжения жилых комплексов и отдельных зданий</t>
  </si>
  <si>
    <t>Vladimir S.Yezhov</t>
  </si>
  <si>
    <t>2013</t>
  </si>
  <si>
    <t>Ryapolov P.A.</t>
  </si>
  <si>
    <t>About one estimation of physical parameters of magnetic</t>
  </si>
  <si>
    <t>WASJ</t>
  </si>
  <si>
    <t>Research in operational reliability of bearing structures of water intake facilities of electric stations</t>
  </si>
  <si>
    <t>Krygina Alevtina, Emelianov Sergey, Gorbunova Irina</t>
  </si>
  <si>
    <t>Social chaos and problems of management of future  during an era of changes</t>
  </si>
  <si>
    <t xml:space="preserve"> Fernández-Caballero, A.ab , Castillo,  Sokolova, M.V.ad   </t>
  </si>
  <si>
    <t>Social and ethical risks and benefits of human’s genetics modifications</t>
  </si>
  <si>
    <t xml:space="preserve">М. Л. Боев, В. М. Полунин, П. А. Ряполов, П. А. Прохоров </t>
  </si>
  <si>
    <r>
      <t xml:space="preserve">Еренков О.Ю., </t>
    </r>
    <r>
      <rPr>
        <b/>
        <sz val="8"/>
        <color indexed="8"/>
        <rFont val="Times New Roman"/>
        <family val="1"/>
      </rPr>
      <t xml:space="preserve">Ивахненко А.Г., </t>
    </r>
    <r>
      <rPr>
        <sz val="8"/>
        <color indexed="8"/>
        <rFont val="Times New Roman"/>
        <family val="1"/>
      </rPr>
      <t>Радченко М.В.</t>
    </r>
  </si>
  <si>
    <r>
      <t xml:space="preserve">Вайнер Л.Г., </t>
    </r>
    <r>
      <rPr>
        <b/>
        <sz val="8"/>
        <color indexed="8"/>
        <rFont val="Times New Roman"/>
        <family val="1"/>
      </rPr>
      <t>Ивахненко А.Г.,</t>
    </r>
    <r>
      <rPr>
        <sz val="8"/>
        <color indexed="8"/>
        <rFont val="Times New Roman"/>
        <family val="1"/>
      </rPr>
      <t xml:space="preserve"> Карабанов И.В.</t>
    </r>
  </si>
  <si>
    <r>
      <t>Reaction of 7-Amino-3-</t>
    </r>
    <r>
      <rPr>
        <i/>
        <sz val="8"/>
        <color indexed="8"/>
        <rFont val="Times New Roman"/>
        <family val="1"/>
      </rPr>
      <t>tert-butyl-4-</t>
    </r>
    <r>
      <rPr>
        <sz val="8"/>
        <color indexed="8"/>
        <rFont val="Times New Roman"/>
        <family val="1"/>
      </rPr>
      <t>oxo-4,6-dihydropyrazolo[5,1-c] triazin-8-carboxamide with Carbonyl Compounds</t>
    </r>
  </si>
  <si>
    <r>
      <t>Reaction of 7-amino-3-</t>
    </r>
    <r>
      <rPr>
        <i/>
        <sz val="8"/>
        <rFont val="Times New Roman"/>
        <family val="1"/>
      </rPr>
      <t>tert-butyl-4-</t>
    </r>
    <r>
      <rPr>
        <sz val="8"/>
        <rFont val="Times New Roman"/>
        <family val="1"/>
      </rPr>
      <t xml:space="preserve">oxo-4,6-dihydropyrazolo[5,1-c] [1,2,4]triazin-8-carbonitrile </t>
    </r>
  </si>
  <si>
    <t>Перечень статей, подготовленных сотрудниками ЮЗГУ для публикации в журналах, входящих в системы цитирования WOS и Scopus, по состоянию на 10.09.13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</si>
</sst>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51" fillId="35" borderId="10" xfId="42" applyFont="1" applyFill="1" applyBorder="1" applyAlignment="1">
      <alignment wrapText="1"/>
    </xf>
    <xf numFmtId="0" fontId="6" fillId="35" borderId="10" xfId="0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0" fontId="51" fillId="35" borderId="10" xfId="42" applyFont="1" applyFill="1" applyBorder="1" applyAlignment="1">
      <alignment vertical="top" wrapText="1"/>
    </xf>
    <xf numFmtId="14" fontId="6" fillId="35" borderId="10" xfId="0" applyNumberFormat="1" applyFont="1" applyFill="1" applyBorder="1" applyAlignment="1">
      <alignment wrapText="1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justify" vertical="top"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 vertical="center" wrapText="1"/>
    </xf>
    <xf numFmtId="14" fontId="6" fillId="35" borderId="10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 applyProtection="1">
      <alignment vertical="center" wrapText="1"/>
      <protection locked="0"/>
    </xf>
    <xf numFmtId="14" fontId="6" fillId="35" borderId="10" xfId="0" applyNumberFormat="1" applyFont="1" applyFill="1" applyBorder="1" applyAlignment="1">
      <alignment vertical="top" wrapText="1"/>
    </xf>
    <xf numFmtId="0" fontId="10" fillId="35" borderId="10" xfId="42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14" fontId="6" fillId="35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51" fillId="35" borderId="10" xfId="42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right" vertical="top" wrapText="1"/>
    </xf>
    <xf numFmtId="0" fontId="6" fillId="35" borderId="11" xfId="0" applyFont="1" applyFill="1" applyBorder="1" applyAlignment="1">
      <alignment vertical="top" wrapText="1"/>
    </xf>
    <xf numFmtId="14" fontId="6" fillId="35" borderId="10" xfId="0" applyNumberFormat="1" applyFont="1" applyFill="1" applyBorder="1" applyAlignment="1">
      <alignment horizontal="justify" vertical="center" wrapText="1"/>
    </xf>
    <xf numFmtId="49" fontId="6" fillId="35" borderId="12" xfId="0" applyNumberFormat="1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 wrapText="1"/>
    </xf>
    <xf numFmtId="0" fontId="8" fillId="35" borderId="12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opscience.iop.org/1063-7869/56/2/141" TargetMode="External" /><Relationship Id="rId2" Type="http://schemas.openxmlformats.org/officeDocument/2006/relationships/hyperlink" Target="http://link.springer.com/article/10.1134%2FS1063785013030279" TargetMode="External" /><Relationship Id="rId3" Type="http://schemas.openxmlformats.org/officeDocument/2006/relationships/hyperlink" Target="http://www.dl.begellhouse.com/journals/0632a9d54950b268,550426d65e22a564,78572bfe6c4d3983.html" TargetMode="External" /><Relationship Id="rId4" Type="http://schemas.openxmlformats.org/officeDocument/2006/relationships/hyperlink" Target="http://ezproxy.bntu.by:2053/record/display.url?eid=2-s2.0-84871667507&amp;origin=resultslist&amp;sort=plf-f&amp;src=s&amp;st1=%22Southwest+State+University%22+or+%22South-west+State+University%22+or+%22Kursk+State+Technical+University%22&amp;sid=F54A15C192892AFDCC57D7BBBD496B4C.FZg2ODcJC9ArCe8WOZPvA%3a70&amp;sot=b&amp;sdt=b&amp;sl=104&amp;s=ALL%28%22Southwest+State+University%22+or+%22South-west+State+University%22+or+%22Kursk+State+Technical+University%22%29&amp;relpos=14&amp;relpos=14&amp;searchTerm=ALL%28%5C%26quot%3BSouthwest+State+University%5C%26quot%3B+or+%5C%26quot%3BSouth-west+State+University%5C%26quot%3B+or+%5C%26quot%3BKursk+State+Technical+University%5C%26quot%3B%29" TargetMode="External" /><Relationship Id="rId5" Type="http://schemas.openxmlformats.org/officeDocument/2006/relationships/hyperlink" Target="http://ezproxy.bntu.by:2053/source/sourceInfo.url?sourceId=25268&amp;origin=resultslist" TargetMode="External" /><Relationship Id="rId6" Type="http://schemas.openxmlformats.org/officeDocument/2006/relationships/hyperlink" Target="http://link.springer.com/article/10.1007/s11041-013-9584-x" TargetMode="External" /><Relationship Id="rId7" Type="http://schemas.openxmlformats.org/officeDocument/2006/relationships/hyperlink" Target="http://www.sciencedirect.com/science/article/pii/S0957417413000365" TargetMode="External" /><Relationship Id="rId8" Type="http://schemas.openxmlformats.org/officeDocument/2006/relationships/hyperlink" Target="http://ezproxy.bntu.by:2053/record/display.url?eid=2-s2.0-84873931213&amp;origin=resultslist&amp;sort=plf-f&amp;src=s&amp;st1=%22Southwest+State+University%22+or+%22South-west+State+University%22+or+%22Kursk+State+Technical+University%22&amp;sid=F54A15C192892AFDCC57D7BBBD496B4C.FZg2ODcJC9ArCe8WOZPvA%3a70&amp;sot=b&amp;sdt=b&amp;sl=104&amp;s=ALL%28%22Southwest+State+University%22+or+%22South-west+State+University%22+or+%22Kursk+State+Technical+University%22%29&amp;relpos=5&amp;relpos=5&amp;searchTerm=ALL%28%5C%26quot%3BSouthwest+State+University%5C%26quot%3B+or+%5C%26quot%3BSouth-west+State+University%5C%26quot%3B+or+%5C%26quot%3BKursk+State+Technical+University%5C%26quot%3B%29" TargetMode="External" /><Relationship Id="rId9" Type="http://schemas.openxmlformats.org/officeDocument/2006/relationships/hyperlink" Target="http://ezproxy.bntu.by:2053/source/sourceInfo.url?sourceId=17954&amp;origin=resultslist" TargetMode="External" /><Relationship Id="rId10" Type="http://schemas.openxmlformats.org/officeDocument/2006/relationships/hyperlink" Target="http://ezproxy.bntu.by:2053/record/display.url?eid=2-s2.0-84871579126&amp;origin=resultslist&amp;sort=plf-f&amp;src=s&amp;st1=%22Southwest+State+University%22+or+%22South-west+State+University%22+or+%22Kursk+State+Technical+University%22&amp;sid=F54A15C192892AFDCC57D7BBBD496B4C.FZg2ODcJC9ArCe8WOZPvA%3a70&amp;sot=b&amp;sdt=b&amp;sl=104&amp;s=ALL%28%22Southwest+State+University%22+or+%22South-west+State+University%22+or+%22Kursk+State+Technical+University%22%29&amp;relpos=12&amp;relpos=12&amp;searchTerm=ALL%28%5C%26quot%3BSouthwest+State+University%5C%26quot%3B+or+%5C%26quot%3BSouth-west+State+University%5C%26quot%3B+or+%5C%26quot%3BKursk+State+Technical+University%5C%26quot%3B%29" TargetMode="External" /><Relationship Id="rId11" Type="http://schemas.openxmlformats.org/officeDocument/2006/relationships/hyperlink" Target="http://www.mdpi.com/journal/electronics/special_issues/feature_papers_electronics" TargetMode="External" /><Relationship Id="rId12" Type="http://schemas.openxmlformats.org/officeDocument/2006/relationships/hyperlink" Target="http://ieeexplore.ieee.org/xpl/RecentIssue.jsp?punumber=9424" TargetMode="External" /><Relationship Id="rId13" Type="http://schemas.openxmlformats.org/officeDocument/2006/relationships/hyperlink" Target="http://psyco-2013.sciencesconf.org/" TargetMode="External" /><Relationship Id="rId14" Type="http://schemas.openxmlformats.org/officeDocument/2006/relationships/hyperlink" Target="http://www.ecc13.ch/" TargetMode="External" /><Relationship Id="rId15" Type="http://schemas.openxmlformats.org/officeDocument/2006/relationships/hyperlink" Target="http://www.maik.ru/contents/teploen/teploen2_13v00cont.pdf" TargetMode="External" /><Relationship Id="rId16" Type="http://schemas.openxmlformats.org/officeDocument/2006/relationships/hyperlink" Target="http://link.springer.com/article/10.1134%2FS1063771012060127" TargetMode="External" /><Relationship Id="rId17" Type="http://schemas.openxmlformats.org/officeDocument/2006/relationships/hyperlink" Target="http://ezproxy.bntu.by:2053/source/sourceInfo.url?sourceId=23917&amp;origin=resultslist" TargetMode="External" /><Relationship Id="rId18" Type="http://schemas.openxmlformats.org/officeDocument/2006/relationships/hyperlink" Target="http://ezproxy.bntu.by:2053/record/display.url?eid=2-s2.0-84871579126&amp;origin=resultslist&amp;sort=plf-f&amp;src=s&amp;st1=%22Southwest+State+University%22+or+%22South-west+State+University%22+or+%22Kursk+State+Technical+University%22&amp;sid=F54A15C192892AFDCC57D7BBBD496B4C.FZg2ODcJC9ArCe8WOZPvA%3a70&amp;sot=b&amp;sdt=b&amp;sl=104&amp;s=ALL%28%22Southwest+State+University%22+or+%22South-west+State+University%22+or+%22Kursk+State+Technical+University%22%29&amp;relpos=12&amp;relpos=12&amp;searchTerm=ALL%28%5C%26quot%3BSouthwest+State+University%5C%26quot%3B+or+%5C%26quot%3BSouth-west+State+University%5C%26quot%3B+or+%5C%26quot%3BKursk+State+Technical+University%5C%26quot%3B%29" TargetMode="External" /><Relationship Id="rId19" Type="http://schemas.openxmlformats.org/officeDocument/2006/relationships/hyperlink" Target="http://www.scopus.com/record/display.url?eid=2-s2.0-84880899156&amp;origin=inward&amp;txGid=E4D08CB01E5E0394CF8694C101B3C6FE.I0QkgbIjGqqLQ4Nw7dqZ4A%3a4" TargetMode="External" /><Relationship Id="rId20" Type="http://schemas.openxmlformats.org/officeDocument/2006/relationships/hyperlink" Target="http://ezproxy.bntu.by:2053/source/sourceInfo.url?sourceId=23917&amp;origin=resultslist" TargetMode="External" /><Relationship Id="rId21" Type="http://schemas.openxmlformats.org/officeDocument/2006/relationships/hyperlink" Target="http://www.scopus.com/record/display.url?eid=2-s2.0-84880456041&amp;origin=inward&amp;txGid=E4D08CB01E5E0394CF8694C101B3C6FE.I0QkgbIjGqqLQ4Nw7dqZ4A%3a8" TargetMode="External" /><Relationship Id="rId22" Type="http://schemas.openxmlformats.org/officeDocument/2006/relationships/hyperlink" Target="http://www.scopus.com/record/display.url?eid=2-s2.0-84882289416&amp;origin=inward&amp;txGid=E4D08CB01E5E0394CF8694C101B3C6FE.I0QkgbIjGqqLQ4Nw7dqZ4A%3a10" TargetMode="External" /><Relationship Id="rId23" Type="http://schemas.openxmlformats.org/officeDocument/2006/relationships/hyperlink" Target="http://www.scopus.com/record/display.url?eid=2-s2.0-84878077723&amp;origin=inward&amp;txGid=E4D08CB01E5E0394CF8694C101B3C6FE.I0QkgbIjGqqLQ4Nw7dqZ4A%3a12" TargetMode="External" /><Relationship Id="rId24" Type="http://schemas.openxmlformats.org/officeDocument/2006/relationships/hyperlink" Target="http://www.scopus.com/record/display.url?eid=2-s2.0-84871579126&amp;origin=inward&amp;txGid=E4D08CB01E5E0394CF8694C101B3C6FE.I0QkgbIjGqqLQ4Nw7dqZ4A%3a14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8"/>
  <sheetViews>
    <sheetView tabSelected="1" view="pageBreakPreview" zoomScaleNormal="55" zoomScaleSheetLayoutView="100" zoomScalePageLayoutView="55" workbookViewId="0" topLeftCell="A1">
      <selection activeCell="AC1" sqref="AC1"/>
    </sheetView>
  </sheetViews>
  <sheetFormatPr defaultColWidth="9.140625" defaultRowHeight="15"/>
  <cols>
    <col min="1" max="1" width="5.8515625" style="4" customWidth="1"/>
    <col min="2" max="2" width="10.140625" style="4" customWidth="1"/>
    <col min="3" max="3" width="9.28125" style="4" customWidth="1"/>
    <col min="4" max="4" width="18.28125" style="4" customWidth="1"/>
    <col min="5" max="5" width="26.8515625" style="4" customWidth="1"/>
    <col min="6" max="6" width="20.57421875" style="4" customWidth="1"/>
    <col min="7" max="12" width="8.7109375" style="4" customWidth="1"/>
    <col min="13" max="13" width="16.421875" style="4" hidden="1" customWidth="1"/>
    <col min="14" max="14" width="12.7109375" style="4" hidden="1" customWidth="1"/>
    <col min="15" max="24" width="0" style="4" hidden="1" customWidth="1"/>
    <col min="25" max="16384" width="9.140625" style="4" customWidth="1"/>
  </cols>
  <sheetData>
    <row r="1" spans="1:12" ht="48.75" customHeight="1">
      <c r="A1" s="68" t="s">
        <v>390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9" s="5" customFormat="1" ht="15">
      <c r="A2" s="76" t="s">
        <v>0</v>
      </c>
      <c r="B2" s="76" t="s">
        <v>1</v>
      </c>
      <c r="C2" s="76" t="s">
        <v>2</v>
      </c>
      <c r="D2" s="76" t="s">
        <v>3</v>
      </c>
      <c r="E2" s="76" t="s">
        <v>4</v>
      </c>
      <c r="F2" s="77" t="s">
        <v>10</v>
      </c>
      <c r="G2" s="75" t="s">
        <v>13</v>
      </c>
      <c r="H2" s="75"/>
      <c r="I2" s="75"/>
      <c r="J2" s="75"/>
      <c r="K2" s="75"/>
      <c r="L2" s="75"/>
      <c r="M2" s="75"/>
      <c r="N2" s="21"/>
      <c r="O2" s="21"/>
      <c r="P2" s="21"/>
      <c r="Q2" s="21"/>
      <c r="R2" s="21"/>
      <c r="S2" s="21"/>
    </row>
    <row r="3" spans="1:19" s="5" customFormat="1" ht="15">
      <c r="A3" s="76"/>
      <c r="B3" s="76"/>
      <c r="C3" s="76"/>
      <c r="D3" s="76"/>
      <c r="E3" s="76"/>
      <c r="F3" s="77"/>
      <c r="G3" s="74" t="s">
        <v>5</v>
      </c>
      <c r="H3" s="74" t="s">
        <v>6</v>
      </c>
      <c r="I3" s="74" t="s">
        <v>7</v>
      </c>
      <c r="J3" s="74" t="s">
        <v>12</v>
      </c>
      <c r="K3" s="74" t="s">
        <v>8</v>
      </c>
      <c r="L3" s="74" t="s">
        <v>9</v>
      </c>
      <c r="M3" s="74" t="s">
        <v>14</v>
      </c>
      <c r="N3" s="21"/>
      <c r="O3" s="21"/>
      <c r="P3" s="21"/>
      <c r="Q3" s="21"/>
      <c r="R3" s="21"/>
      <c r="S3" s="21"/>
    </row>
    <row r="4" spans="1:19" s="5" customFormat="1" ht="72" customHeight="1">
      <c r="A4" s="76"/>
      <c r="B4" s="76"/>
      <c r="C4" s="76"/>
      <c r="D4" s="76"/>
      <c r="E4" s="76"/>
      <c r="F4" s="77"/>
      <c r="G4" s="74"/>
      <c r="H4" s="74"/>
      <c r="I4" s="74"/>
      <c r="J4" s="74"/>
      <c r="K4" s="74"/>
      <c r="L4" s="74"/>
      <c r="M4" s="74"/>
      <c r="N4" s="21">
        <v>0.3</v>
      </c>
      <c r="O4" s="21">
        <v>0.4</v>
      </c>
      <c r="P4" s="21">
        <v>0.5</v>
      </c>
      <c r="Q4" s="21">
        <v>0.6</v>
      </c>
      <c r="R4" s="21">
        <v>0.9</v>
      </c>
      <c r="S4" s="21">
        <v>1</v>
      </c>
    </row>
    <row r="5" spans="1:19" s="5" customFormat="1" ht="30" customHeight="1" hidden="1">
      <c r="A5" s="26"/>
      <c r="B5" s="26"/>
      <c r="C5" s="26"/>
      <c r="D5" s="26"/>
      <c r="E5" s="26"/>
      <c r="F5" s="27" t="s">
        <v>58</v>
      </c>
      <c r="G5" s="27">
        <v>0.3</v>
      </c>
      <c r="H5" s="27">
        <v>0.4</v>
      </c>
      <c r="I5" s="27">
        <v>0.5</v>
      </c>
      <c r="J5" s="27">
        <v>0.6</v>
      </c>
      <c r="K5" s="27">
        <v>0.9</v>
      </c>
      <c r="L5" s="27">
        <v>1</v>
      </c>
      <c r="M5" s="27" t="s">
        <v>61</v>
      </c>
      <c r="N5" s="21"/>
      <c r="O5" s="21"/>
      <c r="P5" s="21"/>
      <c r="Q5" s="21"/>
      <c r="R5" s="21"/>
      <c r="S5" s="21"/>
    </row>
    <row r="6" spans="1:19" s="5" customFormat="1" ht="30" customHeight="1" hidden="1">
      <c r="A6" s="26"/>
      <c r="B6" s="26"/>
      <c r="C6" s="26"/>
      <c r="D6" s="26"/>
      <c r="E6" s="26"/>
      <c r="F6" s="27" t="s">
        <v>59</v>
      </c>
      <c r="G6" s="27">
        <f aca="true" t="shared" si="0" ref="G6:L6">G7*N4</f>
        <v>9.299999999999999</v>
      </c>
      <c r="H6" s="27">
        <f t="shared" si="0"/>
        <v>2.4000000000000004</v>
      </c>
      <c r="I6" s="27">
        <f t="shared" si="0"/>
        <v>7.5</v>
      </c>
      <c r="J6" s="27">
        <f t="shared" si="0"/>
        <v>4.8</v>
      </c>
      <c r="K6" s="27">
        <f t="shared" si="0"/>
        <v>4.5</v>
      </c>
      <c r="L6" s="27">
        <f t="shared" si="0"/>
        <v>36</v>
      </c>
      <c r="M6" s="28">
        <f>SUM(G6:L6)</f>
        <v>64.5</v>
      </c>
      <c r="N6" s="21"/>
      <c r="O6" s="21"/>
      <c r="P6" s="21"/>
      <c r="Q6" s="21"/>
      <c r="R6" s="21"/>
      <c r="S6" s="21"/>
    </row>
    <row r="7" spans="1:19" s="5" customFormat="1" ht="35.25" customHeight="1" hidden="1">
      <c r="A7" s="26"/>
      <c r="B7" s="26"/>
      <c r="C7" s="26"/>
      <c r="D7" s="26"/>
      <c r="E7" s="26"/>
      <c r="F7" s="27" t="s">
        <v>60</v>
      </c>
      <c r="G7" s="27">
        <f aca="true" t="shared" si="1" ref="G7:L7">SUM(N9:N213)</f>
        <v>31</v>
      </c>
      <c r="H7" s="27">
        <f t="shared" si="1"/>
        <v>6</v>
      </c>
      <c r="I7" s="27">
        <f t="shared" si="1"/>
        <v>15</v>
      </c>
      <c r="J7" s="27">
        <f t="shared" si="1"/>
        <v>8</v>
      </c>
      <c r="K7" s="27">
        <f t="shared" si="1"/>
        <v>5</v>
      </c>
      <c r="L7" s="27">
        <f t="shared" si="1"/>
        <v>36</v>
      </c>
      <c r="M7" s="28">
        <f>SUM(G7:L7)</f>
        <v>101</v>
      </c>
      <c r="N7" s="21"/>
      <c r="O7" s="21"/>
      <c r="P7" s="21"/>
      <c r="Q7" s="21"/>
      <c r="R7" s="21"/>
      <c r="S7" s="21"/>
    </row>
    <row r="8" spans="1:19" s="6" customFormat="1" ht="22.5">
      <c r="A8" s="71" t="s">
        <v>11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23"/>
      <c r="O8" s="23"/>
      <c r="P8" s="23"/>
      <c r="Q8" s="23"/>
      <c r="R8" s="23"/>
      <c r="S8" s="23"/>
    </row>
    <row r="9" spans="1:24" s="1" customFormat="1" ht="58.5" customHeight="1">
      <c r="A9" s="26">
        <v>1</v>
      </c>
      <c r="B9" s="26" t="s">
        <v>11</v>
      </c>
      <c r="C9" s="26" t="s">
        <v>100</v>
      </c>
      <c r="D9" s="26" t="s">
        <v>101</v>
      </c>
      <c r="E9" s="26" t="s">
        <v>102</v>
      </c>
      <c r="F9" s="29" t="s">
        <v>103</v>
      </c>
      <c r="G9" s="26"/>
      <c r="H9" s="26"/>
      <c r="I9" s="26"/>
      <c r="J9" s="26"/>
      <c r="K9" s="26"/>
      <c r="L9" s="27">
        <v>2013</v>
      </c>
      <c r="M9" s="30" t="s">
        <v>104</v>
      </c>
      <c r="N9" s="22">
        <f aca="true" t="shared" si="2" ref="N9:S9">IF(G9="","",1)</f>
      </c>
      <c r="O9" s="22">
        <f t="shared" si="2"/>
      </c>
      <c r="P9" s="22">
        <f t="shared" si="2"/>
      </c>
      <c r="Q9" s="22">
        <f t="shared" si="2"/>
      </c>
      <c r="R9" s="22">
        <f t="shared" si="2"/>
      </c>
      <c r="S9" s="22">
        <f t="shared" si="2"/>
        <v>1</v>
      </c>
      <c r="U9" s="1">
        <f>IF(N9="","",1)</f>
      </c>
      <c r="V9" s="1">
        <f>IF(O9="","",1)</f>
      </c>
      <c r="X9" s="4" t="s">
        <v>62</v>
      </c>
    </row>
    <row r="10" spans="1:24" s="3" customFormat="1" ht="61.5" customHeight="1">
      <c r="A10" s="26">
        <f aca="true" t="shared" si="3" ref="A10:A30">A9+1</f>
        <v>2</v>
      </c>
      <c r="B10" s="26" t="s">
        <v>11</v>
      </c>
      <c r="C10" s="26" t="s">
        <v>105</v>
      </c>
      <c r="D10" s="26" t="s">
        <v>106</v>
      </c>
      <c r="E10" s="26" t="s">
        <v>107</v>
      </c>
      <c r="F10" s="29" t="s">
        <v>108</v>
      </c>
      <c r="G10" s="26"/>
      <c r="H10" s="26"/>
      <c r="I10" s="26"/>
      <c r="J10" s="26"/>
      <c r="K10" s="26"/>
      <c r="L10" s="27">
        <v>2013</v>
      </c>
      <c r="M10" s="26" t="s">
        <v>109</v>
      </c>
      <c r="N10" s="22">
        <f aca="true" t="shared" si="4" ref="N10:N79">IF(G10="","",1)</f>
      </c>
      <c r="O10" s="22">
        <f aca="true" t="shared" si="5" ref="O10:O79">IF(H10="","",1)</f>
      </c>
      <c r="P10" s="22">
        <f aca="true" t="shared" si="6" ref="P10:P79">IF(I10="","",1)</f>
      </c>
      <c r="Q10" s="22">
        <f aca="true" t="shared" si="7" ref="Q10:Q79">IF(J10="","",1)</f>
      </c>
      <c r="R10" s="22">
        <f aca="true" t="shared" si="8" ref="R10:R79">IF(K10="","",1)</f>
      </c>
      <c r="S10" s="22">
        <f aca="true" t="shared" si="9" ref="S10:S79">IF(L10="","",1)</f>
        <v>1</v>
      </c>
      <c r="X10" s="4" t="s">
        <v>62</v>
      </c>
    </row>
    <row r="11" spans="1:24" s="14" customFormat="1" ht="30">
      <c r="A11" s="26">
        <f t="shared" si="3"/>
        <v>3</v>
      </c>
      <c r="B11" s="26" t="s">
        <v>11</v>
      </c>
      <c r="C11" s="29" t="s">
        <v>105</v>
      </c>
      <c r="D11" s="29" t="s">
        <v>110</v>
      </c>
      <c r="E11" s="29" t="s">
        <v>111</v>
      </c>
      <c r="F11" s="29" t="s">
        <v>112</v>
      </c>
      <c r="G11" s="31"/>
      <c r="H11" s="31"/>
      <c r="I11" s="31"/>
      <c r="J11" s="31"/>
      <c r="K11" s="32"/>
      <c r="L11" s="31">
        <v>2013</v>
      </c>
      <c r="M11" s="31"/>
      <c r="N11" s="22">
        <f t="shared" si="4"/>
      </c>
      <c r="O11" s="22">
        <f t="shared" si="5"/>
      </c>
      <c r="P11" s="22">
        <f t="shared" si="6"/>
      </c>
      <c r="Q11" s="22">
        <f t="shared" si="7"/>
      </c>
      <c r="R11" s="22">
        <f t="shared" si="8"/>
      </c>
      <c r="S11" s="22">
        <f t="shared" si="9"/>
        <v>1</v>
      </c>
      <c r="X11" s="15" t="s">
        <v>62</v>
      </c>
    </row>
    <row r="12" spans="1:24" s="2" customFormat="1" ht="30">
      <c r="A12" s="26">
        <f t="shared" si="3"/>
        <v>4</v>
      </c>
      <c r="B12" s="26" t="s">
        <v>113</v>
      </c>
      <c r="C12" s="29" t="s">
        <v>114</v>
      </c>
      <c r="D12" s="29" t="s">
        <v>115</v>
      </c>
      <c r="E12" s="29" t="s">
        <v>116</v>
      </c>
      <c r="F12" s="33" t="s">
        <v>117</v>
      </c>
      <c r="G12" s="31"/>
      <c r="H12" s="31"/>
      <c r="I12" s="31"/>
      <c r="J12" s="31"/>
      <c r="K12" s="32"/>
      <c r="L12" s="31">
        <v>2013</v>
      </c>
      <c r="M12" s="31"/>
      <c r="N12" s="22">
        <f t="shared" si="4"/>
      </c>
      <c r="O12" s="22">
        <f t="shared" si="5"/>
      </c>
      <c r="P12" s="22">
        <f t="shared" si="6"/>
      </c>
      <c r="Q12" s="22">
        <f t="shared" si="7"/>
      </c>
      <c r="R12" s="22">
        <f t="shared" si="8"/>
      </c>
      <c r="S12" s="22">
        <f t="shared" si="9"/>
        <v>1</v>
      </c>
      <c r="X12" s="4" t="s">
        <v>62</v>
      </c>
    </row>
    <row r="13" spans="1:24" s="11" customFormat="1" ht="87.75" customHeight="1">
      <c r="A13" s="26">
        <f t="shared" si="3"/>
        <v>5</v>
      </c>
      <c r="B13" s="26" t="s">
        <v>11</v>
      </c>
      <c r="C13" s="26" t="s">
        <v>105</v>
      </c>
      <c r="D13" s="26" t="s">
        <v>101</v>
      </c>
      <c r="E13" s="26" t="s">
        <v>333</v>
      </c>
      <c r="F13" s="29" t="s">
        <v>385</v>
      </c>
      <c r="G13" s="26"/>
      <c r="H13" s="26"/>
      <c r="I13" s="26"/>
      <c r="J13" s="26"/>
      <c r="K13" s="26"/>
      <c r="L13" s="27">
        <v>2013</v>
      </c>
      <c r="M13" s="30"/>
      <c r="N13" s="22">
        <f t="shared" si="4"/>
      </c>
      <c r="O13" s="22">
        <f t="shared" si="5"/>
      </c>
      <c r="P13" s="22">
        <f t="shared" si="6"/>
      </c>
      <c r="Q13" s="22">
        <f t="shared" si="7"/>
      </c>
      <c r="R13" s="22">
        <f t="shared" si="8"/>
      </c>
      <c r="S13" s="22">
        <f t="shared" si="9"/>
        <v>1</v>
      </c>
      <c r="U13" s="11">
        <f>IF(N13="","",1)</f>
      </c>
      <c r="V13" s="11">
        <f>IF(O13="","",1)</f>
      </c>
      <c r="X13" s="15" t="s">
        <v>62</v>
      </c>
    </row>
    <row r="14" spans="1:24" s="3" customFormat="1" ht="42">
      <c r="A14" s="26">
        <f>A12+1</f>
        <v>5</v>
      </c>
      <c r="B14" s="26" t="s">
        <v>11</v>
      </c>
      <c r="C14" s="26" t="s">
        <v>105</v>
      </c>
      <c r="D14" s="26" t="s">
        <v>124</v>
      </c>
      <c r="E14" s="26" t="s">
        <v>125</v>
      </c>
      <c r="F14" s="26" t="s">
        <v>126</v>
      </c>
      <c r="G14" s="26"/>
      <c r="H14" s="26"/>
      <c r="I14" s="26">
        <v>2013</v>
      </c>
      <c r="J14" s="26"/>
      <c r="K14" s="26"/>
      <c r="L14" s="26"/>
      <c r="M14" s="26"/>
      <c r="N14" s="22">
        <f aca="true" t="shared" si="10" ref="N14:S14">IF(G14="","",1)</f>
      </c>
      <c r="O14" s="22">
        <f t="shared" si="10"/>
      </c>
      <c r="P14" s="22">
        <f t="shared" si="10"/>
        <v>1</v>
      </c>
      <c r="Q14" s="22">
        <f t="shared" si="10"/>
      </c>
      <c r="R14" s="22">
        <f t="shared" si="10"/>
      </c>
      <c r="S14" s="22">
        <f t="shared" si="10"/>
      </c>
      <c r="T14" s="2"/>
      <c r="X14" s="4" t="s">
        <v>62</v>
      </c>
    </row>
    <row r="15" spans="1:24" s="3" customFormat="1" ht="21">
      <c r="A15" s="26">
        <f>A13+1</f>
        <v>6</v>
      </c>
      <c r="B15" s="26" t="s">
        <v>11</v>
      </c>
      <c r="C15" s="26" t="s">
        <v>105</v>
      </c>
      <c r="D15" s="26" t="s">
        <v>379</v>
      </c>
      <c r="E15" s="26" t="s">
        <v>378</v>
      </c>
      <c r="F15" s="26" t="s">
        <v>377</v>
      </c>
      <c r="G15" s="26"/>
      <c r="H15" s="26"/>
      <c r="I15" s="26"/>
      <c r="J15" s="26"/>
      <c r="K15" s="26">
        <v>2013</v>
      </c>
      <c r="L15" s="26"/>
      <c r="M15" s="26"/>
      <c r="N15" s="22">
        <f t="shared" si="4"/>
      </c>
      <c r="O15" s="22">
        <f t="shared" si="5"/>
      </c>
      <c r="P15" s="22">
        <f t="shared" si="6"/>
      </c>
      <c r="Q15" s="22">
        <f t="shared" si="7"/>
      </c>
      <c r="R15" s="22">
        <f t="shared" si="8"/>
        <v>1</v>
      </c>
      <c r="S15" s="22">
        <f t="shared" si="9"/>
      </c>
      <c r="T15" s="2"/>
      <c r="X15" s="4" t="s">
        <v>62</v>
      </c>
    </row>
    <row r="16" spans="1:24" s="16" customFormat="1" ht="21">
      <c r="A16" s="26">
        <f t="shared" si="3"/>
        <v>7</v>
      </c>
      <c r="B16" s="26" t="s">
        <v>11</v>
      </c>
      <c r="C16" s="26" t="s">
        <v>105</v>
      </c>
      <c r="D16" s="27" t="s">
        <v>127</v>
      </c>
      <c r="E16" s="26" t="s">
        <v>128</v>
      </c>
      <c r="F16" s="29" t="s">
        <v>129</v>
      </c>
      <c r="G16" s="34"/>
      <c r="H16" s="34"/>
      <c r="I16" s="35"/>
      <c r="J16" s="34"/>
      <c r="K16" s="34"/>
      <c r="L16" s="34">
        <v>2013</v>
      </c>
      <c r="M16" s="34"/>
      <c r="N16" s="22">
        <f t="shared" si="4"/>
      </c>
      <c r="O16" s="22">
        <f t="shared" si="5"/>
      </c>
      <c r="P16" s="22">
        <f t="shared" si="6"/>
      </c>
      <c r="Q16" s="22">
        <f t="shared" si="7"/>
      </c>
      <c r="R16" s="22">
        <f t="shared" si="8"/>
      </c>
      <c r="S16" s="22">
        <f t="shared" si="9"/>
        <v>1</v>
      </c>
      <c r="T16" s="17"/>
      <c r="X16" s="18" t="s">
        <v>62</v>
      </c>
    </row>
    <row r="17" spans="1:24" s="16" customFormat="1" ht="30">
      <c r="A17" s="26">
        <f t="shared" si="3"/>
        <v>8</v>
      </c>
      <c r="B17" s="26" t="s">
        <v>11</v>
      </c>
      <c r="C17" s="26" t="s">
        <v>130</v>
      </c>
      <c r="D17" s="27" t="s">
        <v>127</v>
      </c>
      <c r="E17" s="26" t="s">
        <v>131</v>
      </c>
      <c r="F17" s="29" t="s">
        <v>132</v>
      </c>
      <c r="G17" s="34"/>
      <c r="H17" s="34"/>
      <c r="I17" s="35"/>
      <c r="J17" s="34"/>
      <c r="K17" s="34"/>
      <c r="L17" s="34">
        <v>2013</v>
      </c>
      <c r="M17" s="34"/>
      <c r="N17" s="22">
        <f t="shared" si="4"/>
      </c>
      <c r="O17" s="22">
        <f t="shared" si="5"/>
      </c>
      <c r="P17" s="22">
        <f t="shared" si="6"/>
      </c>
      <c r="Q17" s="22">
        <f t="shared" si="7"/>
      </c>
      <c r="R17" s="22">
        <f t="shared" si="8"/>
      </c>
      <c r="S17" s="22">
        <f t="shared" si="9"/>
        <v>1</v>
      </c>
      <c r="T17" s="17"/>
      <c r="X17" s="18" t="s">
        <v>62</v>
      </c>
    </row>
    <row r="18" spans="1:24" s="3" customFormat="1" ht="100.5" customHeight="1">
      <c r="A18" s="26">
        <f t="shared" si="3"/>
        <v>9</v>
      </c>
      <c r="B18" s="36" t="s">
        <v>11</v>
      </c>
      <c r="C18" s="36" t="s">
        <v>133</v>
      </c>
      <c r="D18" s="36" t="s">
        <v>134</v>
      </c>
      <c r="E18" s="36" t="s">
        <v>135</v>
      </c>
      <c r="F18" s="29" t="s">
        <v>136</v>
      </c>
      <c r="G18" s="36"/>
      <c r="H18" s="36"/>
      <c r="I18" s="36"/>
      <c r="J18" s="36"/>
      <c r="K18" s="37"/>
      <c r="L18" s="31">
        <v>2013</v>
      </c>
      <c r="M18" s="38" t="s">
        <v>355</v>
      </c>
      <c r="N18" s="22">
        <f t="shared" si="4"/>
      </c>
      <c r="O18" s="22">
        <f t="shared" si="5"/>
      </c>
      <c r="P18" s="22">
        <f t="shared" si="6"/>
      </c>
      <c r="Q18" s="22">
        <f t="shared" si="7"/>
      </c>
      <c r="R18" s="22">
        <f t="shared" si="8"/>
      </c>
      <c r="S18" s="22">
        <f t="shared" si="9"/>
        <v>1</v>
      </c>
      <c r="T18" s="2"/>
      <c r="X18" s="4" t="s">
        <v>62</v>
      </c>
    </row>
    <row r="19" spans="1:24" s="16" customFormat="1" ht="62.25" customHeight="1">
      <c r="A19" s="26">
        <f t="shared" si="3"/>
        <v>10</v>
      </c>
      <c r="B19" s="36" t="s">
        <v>11</v>
      </c>
      <c r="C19" s="36" t="s">
        <v>133</v>
      </c>
      <c r="D19" s="36" t="s">
        <v>349</v>
      </c>
      <c r="E19" s="36" t="s">
        <v>137</v>
      </c>
      <c r="F19" s="29" t="s">
        <v>138</v>
      </c>
      <c r="G19" s="36"/>
      <c r="H19" s="36"/>
      <c r="I19" s="36"/>
      <c r="J19" s="36"/>
      <c r="K19" s="37"/>
      <c r="L19" s="34">
        <v>2013</v>
      </c>
      <c r="M19" s="38" t="s">
        <v>348</v>
      </c>
      <c r="N19" s="22">
        <f t="shared" si="4"/>
      </c>
      <c r="O19" s="22">
        <f t="shared" si="5"/>
      </c>
      <c r="P19" s="22">
        <f t="shared" si="6"/>
      </c>
      <c r="Q19" s="22">
        <f t="shared" si="7"/>
      </c>
      <c r="R19" s="22">
        <f t="shared" si="8"/>
      </c>
      <c r="S19" s="22">
        <f t="shared" si="9"/>
        <v>1</v>
      </c>
      <c r="T19" s="17"/>
      <c r="X19" s="18" t="s">
        <v>62</v>
      </c>
    </row>
    <row r="20" spans="1:24" s="3" customFormat="1" ht="46.5" customHeight="1">
      <c r="A20" s="26">
        <f t="shared" si="3"/>
        <v>11</v>
      </c>
      <c r="B20" s="26" t="s">
        <v>11</v>
      </c>
      <c r="C20" s="29" t="s">
        <v>139</v>
      </c>
      <c r="D20" s="27" t="s">
        <v>140</v>
      </c>
      <c r="E20" s="26" t="s">
        <v>141</v>
      </c>
      <c r="F20" s="29" t="s">
        <v>142</v>
      </c>
      <c r="G20" s="27"/>
      <c r="H20" s="26"/>
      <c r="I20" s="27"/>
      <c r="J20" s="27"/>
      <c r="K20" s="27"/>
      <c r="L20" s="34">
        <v>2013</v>
      </c>
      <c r="M20" s="30"/>
      <c r="N20" s="22">
        <f t="shared" si="4"/>
      </c>
      <c r="O20" s="22">
        <f t="shared" si="5"/>
      </c>
      <c r="P20" s="22">
        <f t="shared" si="6"/>
      </c>
      <c r="Q20" s="22">
        <f t="shared" si="7"/>
      </c>
      <c r="R20" s="22">
        <f t="shared" si="8"/>
      </c>
      <c r="S20" s="22">
        <f t="shared" si="9"/>
        <v>1</v>
      </c>
      <c r="T20" s="2"/>
      <c r="X20" s="4" t="s">
        <v>62</v>
      </c>
    </row>
    <row r="21" spans="1:24" s="3" customFormat="1" ht="46.5" customHeight="1">
      <c r="A21" s="26">
        <f t="shared" si="3"/>
        <v>12</v>
      </c>
      <c r="B21" s="26" t="s">
        <v>11</v>
      </c>
      <c r="C21" s="27" t="s">
        <v>139</v>
      </c>
      <c r="D21" s="27" t="s">
        <v>143</v>
      </c>
      <c r="E21" s="26" t="s">
        <v>144</v>
      </c>
      <c r="F21" s="29" t="s">
        <v>145</v>
      </c>
      <c r="G21" s="27"/>
      <c r="H21" s="26"/>
      <c r="I21" s="27"/>
      <c r="J21" s="27"/>
      <c r="K21" s="26"/>
      <c r="L21" s="27">
        <v>2013</v>
      </c>
      <c r="M21" s="30" t="s">
        <v>146</v>
      </c>
      <c r="N21" s="22">
        <f t="shared" si="4"/>
      </c>
      <c r="O21" s="22">
        <f t="shared" si="5"/>
      </c>
      <c r="P21" s="22">
        <f t="shared" si="6"/>
      </c>
      <c r="Q21" s="22">
        <f t="shared" si="7"/>
      </c>
      <c r="R21" s="22">
        <f t="shared" si="8"/>
      </c>
      <c r="S21" s="22">
        <f t="shared" si="9"/>
        <v>1</v>
      </c>
      <c r="T21" s="2"/>
      <c r="X21" s="4" t="s">
        <v>62</v>
      </c>
    </row>
    <row r="22" spans="1:24" s="3" customFormat="1" ht="21">
      <c r="A22" s="26">
        <f t="shared" si="3"/>
        <v>13</v>
      </c>
      <c r="B22" s="26" t="s">
        <v>11</v>
      </c>
      <c r="C22" s="27" t="s">
        <v>133</v>
      </c>
      <c r="D22" s="27" t="s">
        <v>147</v>
      </c>
      <c r="E22" s="26" t="s">
        <v>148</v>
      </c>
      <c r="F22" s="29" t="s">
        <v>149</v>
      </c>
      <c r="G22" s="27"/>
      <c r="H22" s="26"/>
      <c r="I22" s="27"/>
      <c r="J22" s="27"/>
      <c r="K22" s="26"/>
      <c r="L22" s="27">
        <v>2013</v>
      </c>
      <c r="M22" s="30" t="s">
        <v>150</v>
      </c>
      <c r="N22" s="22">
        <f t="shared" si="4"/>
      </c>
      <c r="O22" s="22">
        <f t="shared" si="5"/>
      </c>
      <c r="P22" s="22">
        <f t="shared" si="6"/>
      </c>
      <c r="Q22" s="22">
        <f t="shared" si="7"/>
      </c>
      <c r="R22" s="22">
        <f t="shared" si="8"/>
      </c>
      <c r="S22" s="22">
        <f t="shared" si="9"/>
        <v>1</v>
      </c>
      <c r="T22" s="2"/>
      <c r="X22" s="4" t="s">
        <v>62</v>
      </c>
    </row>
    <row r="23" spans="1:24" s="3" customFormat="1" ht="78" customHeight="1">
      <c r="A23" s="26">
        <f t="shared" si="3"/>
        <v>14</v>
      </c>
      <c r="B23" s="26" t="s">
        <v>11</v>
      </c>
      <c r="C23" s="27" t="s">
        <v>133</v>
      </c>
      <c r="D23" s="27" t="s">
        <v>151</v>
      </c>
      <c r="E23" s="26" t="s">
        <v>152</v>
      </c>
      <c r="F23" s="33" t="s">
        <v>153</v>
      </c>
      <c r="G23" s="27"/>
      <c r="H23" s="26"/>
      <c r="I23" s="27"/>
      <c r="J23" s="27"/>
      <c r="K23" s="26"/>
      <c r="L23" s="27">
        <v>2013</v>
      </c>
      <c r="M23" s="30" t="s">
        <v>154</v>
      </c>
      <c r="N23" s="22">
        <f t="shared" si="4"/>
      </c>
      <c r="O23" s="22">
        <f t="shared" si="5"/>
      </c>
      <c r="P23" s="22">
        <f t="shared" si="6"/>
      </c>
      <c r="Q23" s="22">
        <f t="shared" si="7"/>
      </c>
      <c r="R23" s="22">
        <f t="shared" si="8"/>
      </c>
      <c r="S23" s="22">
        <f t="shared" si="9"/>
        <v>1</v>
      </c>
      <c r="T23" s="2"/>
      <c r="X23" s="4" t="s">
        <v>62</v>
      </c>
    </row>
    <row r="24" spans="1:24" s="16" customFormat="1" ht="61.5" customHeight="1">
      <c r="A24" s="26">
        <f t="shared" si="3"/>
        <v>15</v>
      </c>
      <c r="B24" s="26" t="s">
        <v>11</v>
      </c>
      <c r="C24" s="26" t="s">
        <v>350</v>
      </c>
      <c r="D24" s="26" t="s">
        <v>354</v>
      </c>
      <c r="E24" s="26" t="s">
        <v>351</v>
      </c>
      <c r="F24" s="29" t="s">
        <v>352</v>
      </c>
      <c r="G24" s="26"/>
      <c r="H24" s="26"/>
      <c r="I24" s="26"/>
      <c r="J24" s="39"/>
      <c r="K24" s="34"/>
      <c r="L24" s="40">
        <v>2013</v>
      </c>
      <c r="M24" s="30" t="s">
        <v>353</v>
      </c>
      <c r="N24" s="22">
        <f aca="true" t="shared" si="11" ref="N24:S24">IF(G24="","",1)</f>
      </c>
      <c r="O24" s="22">
        <f t="shared" si="11"/>
      </c>
      <c r="P24" s="22">
        <f t="shared" si="11"/>
      </c>
      <c r="Q24" s="22">
        <f t="shared" si="11"/>
      </c>
      <c r="R24" s="22">
        <f t="shared" si="11"/>
      </c>
      <c r="S24" s="22">
        <f t="shared" si="11"/>
        <v>1</v>
      </c>
      <c r="T24" s="17"/>
      <c r="X24" s="18" t="s">
        <v>62</v>
      </c>
    </row>
    <row r="25" spans="1:24" s="3" customFormat="1" ht="42">
      <c r="A25" s="26">
        <f t="shared" si="3"/>
        <v>16</v>
      </c>
      <c r="B25" s="26" t="s">
        <v>11</v>
      </c>
      <c r="C25" s="26" t="s">
        <v>155</v>
      </c>
      <c r="D25" s="26" t="s">
        <v>156</v>
      </c>
      <c r="E25" s="26" t="s">
        <v>157</v>
      </c>
      <c r="F25" s="29" t="s">
        <v>386</v>
      </c>
      <c r="G25" s="41"/>
      <c r="H25" s="26"/>
      <c r="I25" s="26"/>
      <c r="J25" s="39">
        <v>41368</v>
      </c>
      <c r="K25" s="34"/>
      <c r="L25" s="34"/>
      <c r="M25" s="30"/>
      <c r="N25" s="22">
        <f t="shared" si="4"/>
      </c>
      <c r="O25" s="22">
        <f t="shared" si="5"/>
      </c>
      <c r="P25" s="22">
        <f t="shared" si="6"/>
      </c>
      <c r="Q25" s="22">
        <f t="shared" si="7"/>
        <v>1</v>
      </c>
      <c r="R25" s="22">
        <f t="shared" si="8"/>
      </c>
      <c r="S25" s="22">
        <f t="shared" si="9"/>
      </c>
      <c r="T25" s="2"/>
      <c r="X25" s="4" t="s">
        <v>62</v>
      </c>
    </row>
    <row r="26" spans="1:24" s="3" customFormat="1" ht="42">
      <c r="A26" s="26">
        <f t="shared" si="3"/>
        <v>17</v>
      </c>
      <c r="B26" s="26" t="s">
        <v>11</v>
      </c>
      <c r="C26" s="26" t="s">
        <v>155</v>
      </c>
      <c r="D26" s="26" t="s">
        <v>158</v>
      </c>
      <c r="E26" s="26" t="s">
        <v>159</v>
      </c>
      <c r="F26" s="29" t="s">
        <v>387</v>
      </c>
      <c r="G26" s="26"/>
      <c r="H26" s="26"/>
      <c r="I26" s="39">
        <v>41315</v>
      </c>
      <c r="J26" s="26"/>
      <c r="K26" s="34"/>
      <c r="L26" s="34"/>
      <c r="M26" s="34"/>
      <c r="N26" s="22">
        <f t="shared" si="4"/>
      </c>
      <c r="O26" s="22">
        <f t="shared" si="5"/>
      </c>
      <c r="P26" s="22">
        <f t="shared" si="6"/>
        <v>1</v>
      </c>
      <c r="Q26" s="22">
        <f t="shared" si="7"/>
      </c>
      <c r="R26" s="22">
        <f t="shared" si="8"/>
      </c>
      <c r="S26" s="22">
        <f t="shared" si="9"/>
      </c>
      <c r="T26" s="2"/>
      <c r="X26" s="4" t="s">
        <v>62</v>
      </c>
    </row>
    <row r="27" spans="1:24" s="3" customFormat="1" ht="109.5" customHeight="1">
      <c r="A27" s="26">
        <f t="shared" si="3"/>
        <v>18</v>
      </c>
      <c r="B27" s="26" t="s">
        <v>11</v>
      </c>
      <c r="C27" s="26" t="s">
        <v>155</v>
      </c>
      <c r="D27" s="26" t="s">
        <v>158</v>
      </c>
      <c r="E27" s="26" t="s">
        <v>160</v>
      </c>
      <c r="F27" s="42" t="s">
        <v>161</v>
      </c>
      <c r="G27" s="26"/>
      <c r="H27" s="26"/>
      <c r="I27" s="39">
        <v>41394</v>
      </c>
      <c r="J27" s="26"/>
      <c r="K27" s="34"/>
      <c r="L27" s="34"/>
      <c r="M27" s="34"/>
      <c r="N27" s="22">
        <f t="shared" si="4"/>
      </c>
      <c r="O27" s="22">
        <f t="shared" si="5"/>
      </c>
      <c r="P27" s="22">
        <f t="shared" si="6"/>
        <v>1</v>
      </c>
      <c r="Q27" s="22">
        <f t="shared" si="7"/>
      </c>
      <c r="R27" s="22">
        <f t="shared" si="8"/>
      </c>
      <c r="S27" s="22">
        <f t="shared" si="9"/>
      </c>
      <c r="T27" s="2"/>
      <c r="X27" s="4" t="s">
        <v>62</v>
      </c>
    </row>
    <row r="28" spans="1:24" s="3" customFormat="1" ht="90.75" customHeight="1">
      <c r="A28" s="26">
        <f t="shared" si="3"/>
        <v>19</v>
      </c>
      <c r="B28" s="26" t="s">
        <v>11</v>
      </c>
      <c r="C28" s="26" t="s">
        <v>162</v>
      </c>
      <c r="D28" s="26" t="s">
        <v>163</v>
      </c>
      <c r="E28" s="26" t="s">
        <v>164</v>
      </c>
      <c r="F28" s="26" t="s">
        <v>165</v>
      </c>
      <c r="G28" s="26"/>
      <c r="H28" s="26"/>
      <c r="I28" s="26"/>
      <c r="J28" s="26"/>
      <c r="K28" s="26"/>
      <c r="L28" s="27">
        <v>2013</v>
      </c>
      <c r="M28" s="30" t="s">
        <v>166</v>
      </c>
      <c r="N28" s="22">
        <f t="shared" si="4"/>
      </c>
      <c r="O28" s="22">
        <f t="shared" si="5"/>
      </c>
      <c r="P28" s="22">
        <f t="shared" si="6"/>
      </c>
      <c r="Q28" s="22">
        <f t="shared" si="7"/>
      </c>
      <c r="R28" s="22">
        <f t="shared" si="8"/>
      </c>
      <c r="S28" s="22">
        <f t="shared" si="9"/>
        <v>1</v>
      </c>
      <c r="T28" s="2"/>
      <c r="X28" s="4" t="s">
        <v>62</v>
      </c>
    </row>
    <row r="29" spans="1:24" s="3" customFormat="1" ht="51.75">
      <c r="A29" s="26">
        <f t="shared" si="3"/>
        <v>20</v>
      </c>
      <c r="B29" s="26" t="s">
        <v>11</v>
      </c>
      <c r="C29" s="26" t="s">
        <v>167</v>
      </c>
      <c r="D29" s="26" t="s">
        <v>168</v>
      </c>
      <c r="E29" s="26" t="s">
        <v>169</v>
      </c>
      <c r="F29" s="29" t="s">
        <v>170</v>
      </c>
      <c r="G29" s="34"/>
      <c r="H29" s="34"/>
      <c r="I29" s="35">
        <v>41379</v>
      </c>
      <c r="J29" s="32"/>
      <c r="K29" s="34"/>
      <c r="L29" s="34"/>
      <c r="M29" s="34"/>
      <c r="N29" s="22">
        <f t="shared" si="4"/>
      </c>
      <c r="O29" s="22">
        <f t="shared" si="5"/>
      </c>
      <c r="P29" s="22">
        <f t="shared" si="6"/>
        <v>1</v>
      </c>
      <c r="Q29" s="22">
        <f t="shared" si="7"/>
      </c>
      <c r="R29" s="22">
        <f t="shared" si="8"/>
      </c>
      <c r="S29" s="22">
        <f t="shared" si="9"/>
      </c>
      <c r="T29" s="2"/>
      <c r="X29" s="4" t="s">
        <v>62</v>
      </c>
    </row>
    <row r="30" spans="1:24" s="3" customFormat="1" ht="30">
      <c r="A30" s="26">
        <f t="shared" si="3"/>
        <v>21</v>
      </c>
      <c r="B30" s="26" t="s">
        <v>11</v>
      </c>
      <c r="C30" s="37" t="s">
        <v>171</v>
      </c>
      <c r="D30" s="37" t="s">
        <v>172</v>
      </c>
      <c r="E30" s="37" t="s">
        <v>173</v>
      </c>
      <c r="F30" s="29" t="s">
        <v>174</v>
      </c>
      <c r="G30" s="34"/>
      <c r="H30" s="37"/>
      <c r="I30" s="37"/>
      <c r="J30" s="37" t="s">
        <v>175</v>
      </c>
      <c r="K30" s="43"/>
      <c r="L30" s="34"/>
      <c r="M30" s="34"/>
      <c r="N30" s="22">
        <f t="shared" si="4"/>
      </c>
      <c r="O30" s="22">
        <f t="shared" si="5"/>
      </c>
      <c r="P30" s="22">
        <f t="shared" si="6"/>
      </c>
      <c r="Q30" s="22">
        <f t="shared" si="7"/>
        <v>1</v>
      </c>
      <c r="R30" s="22">
        <f t="shared" si="8"/>
      </c>
      <c r="S30" s="22">
        <f t="shared" si="9"/>
      </c>
      <c r="T30" s="2"/>
      <c r="X30" s="4" t="s">
        <v>62</v>
      </c>
    </row>
    <row r="31" spans="1:20" s="6" customFormat="1" ht="22.5">
      <c r="A31" s="71" t="s">
        <v>316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22">
        <f t="shared" si="4"/>
      </c>
      <c r="O31" s="22">
        <f t="shared" si="5"/>
      </c>
      <c r="P31" s="22">
        <f t="shared" si="6"/>
      </c>
      <c r="Q31" s="22">
        <f t="shared" si="7"/>
      </c>
      <c r="R31" s="22">
        <f t="shared" si="8"/>
      </c>
      <c r="S31" s="22">
        <f t="shared" si="9"/>
      </c>
      <c r="T31" s="2"/>
    </row>
    <row r="32" spans="1:24" ht="31.5">
      <c r="A32" s="26">
        <f>A30+1</f>
        <v>22</v>
      </c>
      <c r="B32" s="26" t="s">
        <v>303</v>
      </c>
      <c r="C32" s="26" t="s">
        <v>304</v>
      </c>
      <c r="D32" s="26" t="s">
        <v>305</v>
      </c>
      <c r="E32" s="26" t="s">
        <v>306</v>
      </c>
      <c r="F32" s="26" t="s">
        <v>307</v>
      </c>
      <c r="G32" s="26"/>
      <c r="H32" s="26" t="s">
        <v>308</v>
      </c>
      <c r="I32" s="36"/>
      <c r="J32" s="36"/>
      <c r="K32" s="36"/>
      <c r="L32" s="36"/>
      <c r="M32" s="36"/>
      <c r="N32" s="22">
        <f t="shared" si="4"/>
      </c>
      <c r="O32" s="22">
        <f t="shared" si="5"/>
        <v>1</v>
      </c>
      <c r="P32" s="22">
        <f t="shared" si="6"/>
      </c>
      <c r="Q32" s="22">
        <f t="shared" si="7"/>
      </c>
      <c r="R32" s="22">
        <f t="shared" si="8"/>
      </c>
      <c r="S32" s="22">
        <f t="shared" si="9"/>
      </c>
      <c r="X32" s="4" t="s">
        <v>62</v>
      </c>
    </row>
    <row r="33" spans="1:24" s="15" customFormat="1" ht="21">
      <c r="A33" s="26">
        <f>A32+1</f>
        <v>23</v>
      </c>
      <c r="B33" s="26" t="s">
        <v>303</v>
      </c>
      <c r="C33" s="26" t="s">
        <v>304</v>
      </c>
      <c r="D33" s="26" t="s">
        <v>357</v>
      </c>
      <c r="E33" s="26" t="s">
        <v>358</v>
      </c>
      <c r="F33" s="26" t="s">
        <v>311</v>
      </c>
      <c r="G33" s="26"/>
      <c r="H33" s="26"/>
      <c r="I33" s="36"/>
      <c r="J33" s="36"/>
      <c r="K33" s="36">
        <v>2013</v>
      </c>
      <c r="L33" s="36"/>
      <c r="M33" s="36"/>
      <c r="N33" s="22">
        <f aca="true" t="shared" si="12" ref="N33:S35">IF(G33="","",1)</f>
      </c>
      <c r="O33" s="22">
        <f t="shared" si="12"/>
      </c>
      <c r="P33" s="22">
        <f t="shared" si="12"/>
      </c>
      <c r="Q33" s="22">
        <f t="shared" si="12"/>
      </c>
      <c r="R33" s="22">
        <f t="shared" si="12"/>
        <v>1</v>
      </c>
      <c r="S33" s="22">
        <f t="shared" si="12"/>
      </c>
      <c r="X33" s="15" t="s">
        <v>62</v>
      </c>
    </row>
    <row r="34" spans="1:24" s="15" customFormat="1" ht="21">
      <c r="A34" s="26">
        <f>A33+1</f>
        <v>24</v>
      </c>
      <c r="B34" s="26" t="s">
        <v>303</v>
      </c>
      <c r="C34" s="26" t="s">
        <v>304</v>
      </c>
      <c r="D34" s="26" t="s">
        <v>359</v>
      </c>
      <c r="E34" s="26" t="s">
        <v>360</v>
      </c>
      <c r="F34" s="26" t="s">
        <v>311</v>
      </c>
      <c r="G34" s="26"/>
      <c r="H34" s="26"/>
      <c r="I34" s="36"/>
      <c r="J34" s="36">
        <v>2013</v>
      </c>
      <c r="K34" s="36"/>
      <c r="L34" s="36"/>
      <c r="M34" s="36"/>
      <c r="N34" s="22">
        <f t="shared" si="12"/>
      </c>
      <c r="O34" s="22">
        <f t="shared" si="12"/>
      </c>
      <c r="P34" s="22">
        <f t="shared" si="12"/>
      </c>
      <c r="Q34" s="22">
        <f t="shared" si="12"/>
        <v>1</v>
      </c>
      <c r="R34" s="22">
        <f t="shared" si="12"/>
      </c>
      <c r="S34" s="22">
        <f t="shared" si="12"/>
      </c>
      <c r="X34" s="15" t="s">
        <v>62</v>
      </c>
    </row>
    <row r="35" spans="1:24" s="15" customFormat="1" ht="21">
      <c r="A35" s="26">
        <f>A34+1</f>
        <v>25</v>
      </c>
      <c r="B35" s="26" t="s">
        <v>303</v>
      </c>
      <c r="C35" s="26" t="s">
        <v>304</v>
      </c>
      <c r="D35" s="26" t="s">
        <v>361</v>
      </c>
      <c r="E35" s="26" t="s">
        <v>362</v>
      </c>
      <c r="F35" s="26" t="s">
        <v>311</v>
      </c>
      <c r="G35" s="26"/>
      <c r="H35" s="26"/>
      <c r="I35" s="36"/>
      <c r="J35" s="36"/>
      <c r="K35" s="36">
        <v>2013</v>
      </c>
      <c r="L35" s="36"/>
      <c r="M35" s="36"/>
      <c r="N35" s="22">
        <f t="shared" si="12"/>
      </c>
      <c r="O35" s="22">
        <f t="shared" si="12"/>
      </c>
      <c r="P35" s="22">
        <f t="shared" si="12"/>
      </c>
      <c r="Q35" s="22">
        <f t="shared" si="12"/>
      </c>
      <c r="R35" s="22">
        <f t="shared" si="12"/>
        <v>1</v>
      </c>
      <c r="S35" s="22">
        <f t="shared" si="12"/>
      </c>
      <c r="X35" s="15" t="s">
        <v>62</v>
      </c>
    </row>
    <row r="36" spans="1:24" ht="31.5">
      <c r="A36" s="26">
        <f>A35+1</f>
        <v>26</v>
      </c>
      <c r="B36" s="26" t="s">
        <v>303</v>
      </c>
      <c r="C36" s="26" t="s">
        <v>304</v>
      </c>
      <c r="D36" s="26" t="s">
        <v>309</v>
      </c>
      <c r="E36" s="26" t="s">
        <v>310</v>
      </c>
      <c r="F36" s="26" t="s">
        <v>311</v>
      </c>
      <c r="G36" s="26"/>
      <c r="H36" s="26" t="s">
        <v>308</v>
      </c>
      <c r="I36" s="36"/>
      <c r="J36" s="36"/>
      <c r="K36" s="36"/>
      <c r="L36" s="36"/>
      <c r="M36" s="36"/>
      <c r="N36" s="22">
        <f t="shared" si="4"/>
      </c>
      <c r="O36" s="22">
        <f t="shared" si="5"/>
        <v>1</v>
      </c>
      <c r="P36" s="22">
        <f t="shared" si="6"/>
      </c>
      <c r="Q36" s="22">
        <f t="shared" si="7"/>
      </c>
      <c r="R36" s="22">
        <f t="shared" si="8"/>
      </c>
      <c r="S36" s="22">
        <f t="shared" si="9"/>
      </c>
      <c r="X36" s="4" t="s">
        <v>62</v>
      </c>
    </row>
    <row r="37" spans="1:24" ht="51.75">
      <c r="A37" s="26">
        <f>A36+1</f>
        <v>27</v>
      </c>
      <c r="B37" s="26" t="s">
        <v>303</v>
      </c>
      <c r="C37" s="26" t="s">
        <v>304</v>
      </c>
      <c r="D37" s="26" t="s">
        <v>312</v>
      </c>
      <c r="E37" s="26" t="s">
        <v>313</v>
      </c>
      <c r="F37" s="26" t="s">
        <v>314</v>
      </c>
      <c r="G37" s="26"/>
      <c r="H37" s="26" t="s">
        <v>315</v>
      </c>
      <c r="I37" s="34"/>
      <c r="J37" s="34"/>
      <c r="K37" s="34"/>
      <c r="L37" s="34"/>
      <c r="M37" s="34"/>
      <c r="N37" s="22">
        <f t="shared" si="4"/>
      </c>
      <c r="O37" s="22">
        <f t="shared" si="5"/>
        <v>1</v>
      </c>
      <c r="P37" s="22">
        <f t="shared" si="6"/>
      </c>
      <c r="Q37" s="22">
        <f t="shared" si="7"/>
      </c>
      <c r="R37" s="22">
        <f t="shared" si="8"/>
      </c>
      <c r="S37" s="22">
        <f t="shared" si="9"/>
      </c>
      <c r="X37" s="4" t="s">
        <v>62</v>
      </c>
    </row>
    <row r="38" spans="1:20" s="6" customFormat="1" ht="22.5">
      <c r="A38" s="71" t="s">
        <v>317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22">
        <f t="shared" si="4"/>
      </c>
      <c r="O38" s="22">
        <f t="shared" si="5"/>
      </c>
      <c r="P38" s="22">
        <f t="shared" si="6"/>
      </c>
      <c r="Q38" s="22">
        <f t="shared" si="7"/>
      </c>
      <c r="R38" s="22">
        <f t="shared" si="8"/>
      </c>
      <c r="S38" s="22">
        <f t="shared" si="9"/>
      </c>
      <c r="T38" s="2"/>
    </row>
    <row r="39" spans="1:24" ht="92.25" customHeight="1">
      <c r="A39" s="26">
        <f>A37+1</f>
        <v>28</v>
      </c>
      <c r="B39" s="26" t="s">
        <v>317</v>
      </c>
      <c r="C39" s="26" t="s">
        <v>318</v>
      </c>
      <c r="D39" s="26" t="s">
        <v>319</v>
      </c>
      <c r="E39" s="26" t="s">
        <v>320</v>
      </c>
      <c r="F39" s="26" t="s">
        <v>321</v>
      </c>
      <c r="G39" s="26"/>
      <c r="H39" s="44">
        <v>41409</v>
      </c>
      <c r="I39" s="26"/>
      <c r="J39" s="26"/>
      <c r="K39" s="26"/>
      <c r="L39" s="26"/>
      <c r="M39" s="26"/>
      <c r="N39" s="22">
        <f t="shared" si="4"/>
      </c>
      <c r="O39" s="22">
        <f t="shared" si="5"/>
        <v>1</v>
      </c>
      <c r="P39" s="22">
        <f t="shared" si="6"/>
      </c>
      <c r="Q39" s="22">
        <f t="shared" si="7"/>
      </c>
      <c r="R39" s="22">
        <f t="shared" si="8"/>
      </c>
      <c r="S39" s="22">
        <f t="shared" si="9"/>
      </c>
      <c r="X39" s="3" t="s">
        <v>63</v>
      </c>
    </row>
    <row r="40" spans="1:24" ht="107.25" customHeight="1">
      <c r="A40" s="26">
        <f>A39+1</f>
        <v>29</v>
      </c>
      <c r="B40" s="26" t="s">
        <v>317</v>
      </c>
      <c r="C40" s="26" t="s">
        <v>322</v>
      </c>
      <c r="D40" s="26" t="s">
        <v>323</v>
      </c>
      <c r="E40" s="26" t="s">
        <v>324</v>
      </c>
      <c r="F40" s="26" t="s">
        <v>325</v>
      </c>
      <c r="G40" s="26"/>
      <c r="H40" s="26"/>
      <c r="I40" s="26" t="s">
        <v>326</v>
      </c>
      <c r="J40" s="26"/>
      <c r="K40" s="26"/>
      <c r="L40" s="26"/>
      <c r="M40" s="26"/>
      <c r="N40" s="22">
        <f t="shared" si="4"/>
      </c>
      <c r="O40" s="22">
        <f t="shared" si="5"/>
      </c>
      <c r="P40" s="22">
        <f t="shared" si="6"/>
        <v>1</v>
      </c>
      <c r="Q40" s="22">
        <f t="shared" si="7"/>
      </c>
      <c r="R40" s="22">
        <f t="shared" si="8"/>
      </c>
      <c r="S40" s="22">
        <f t="shared" si="9"/>
      </c>
      <c r="X40" s="4" t="s">
        <v>62</v>
      </c>
    </row>
    <row r="41" spans="1:24" ht="72" customHeight="1">
      <c r="A41" s="26">
        <f>A40+1</f>
        <v>30</v>
      </c>
      <c r="B41" s="26" t="s">
        <v>317</v>
      </c>
      <c r="C41" s="26" t="s">
        <v>327</v>
      </c>
      <c r="D41" s="26" t="s">
        <v>328</v>
      </c>
      <c r="E41" s="26" t="s">
        <v>329</v>
      </c>
      <c r="F41" s="26" t="s">
        <v>330</v>
      </c>
      <c r="G41" s="44">
        <v>41409</v>
      </c>
      <c r="H41" s="26"/>
      <c r="I41" s="26"/>
      <c r="J41" s="26"/>
      <c r="K41" s="26"/>
      <c r="L41" s="26"/>
      <c r="M41" s="26"/>
      <c r="N41" s="22">
        <f t="shared" si="4"/>
        <v>1</v>
      </c>
      <c r="O41" s="22">
        <f t="shared" si="5"/>
      </c>
      <c r="P41" s="22">
        <f t="shared" si="6"/>
      </c>
      <c r="Q41" s="22">
        <f t="shared" si="7"/>
      </c>
      <c r="R41" s="22">
        <f t="shared" si="8"/>
      </c>
      <c r="S41" s="22">
        <f t="shared" si="9"/>
      </c>
      <c r="X41" s="3" t="s">
        <v>63</v>
      </c>
    </row>
    <row r="42" spans="1:24" ht="63" customHeight="1">
      <c r="A42" s="26">
        <f>A41+1</f>
        <v>31</v>
      </c>
      <c r="B42" s="26" t="s">
        <v>317</v>
      </c>
      <c r="C42" s="26" t="s">
        <v>327</v>
      </c>
      <c r="D42" s="26" t="s">
        <v>328</v>
      </c>
      <c r="E42" s="26" t="s">
        <v>331</v>
      </c>
      <c r="F42" s="26" t="s">
        <v>332</v>
      </c>
      <c r="G42" s="44">
        <v>41409</v>
      </c>
      <c r="H42" s="26"/>
      <c r="I42" s="26"/>
      <c r="J42" s="26"/>
      <c r="K42" s="26"/>
      <c r="L42" s="26"/>
      <c r="M42" s="26"/>
      <c r="N42" s="22">
        <f t="shared" si="4"/>
        <v>1</v>
      </c>
      <c r="O42" s="22">
        <f t="shared" si="5"/>
      </c>
      <c r="P42" s="22">
        <f t="shared" si="6"/>
      </c>
      <c r="Q42" s="22">
        <f t="shared" si="7"/>
      </c>
      <c r="R42" s="22">
        <f t="shared" si="8"/>
      </c>
      <c r="S42" s="22">
        <f t="shared" si="9"/>
      </c>
      <c r="X42" s="3" t="s">
        <v>63</v>
      </c>
    </row>
    <row r="43" spans="1:35" s="6" customFormat="1" ht="22.5">
      <c r="A43" s="71" t="s">
        <v>209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/>
      <c r="N43" s="22">
        <f t="shared" si="4"/>
      </c>
      <c r="O43" s="22">
        <f t="shared" si="5"/>
      </c>
      <c r="P43" s="22">
        <f t="shared" si="6"/>
      </c>
      <c r="Q43" s="22">
        <f t="shared" si="7"/>
      </c>
      <c r="R43" s="22">
        <f t="shared" si="8"/>
      </c>
      <c r="S43" s="22">
        <f t="shared" si="9"/>
      </c>
      <c r="T43" s="2"/>
      <c r="U43" s="3"/>
      <c r="V43" s="3"/>
      <c r="W43" s="3"/>
      <c r="X43" s="8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24" s="3" customFormat="1" ht="42">
      <c r="A44" s="26">
        <f>A42+1</f>
        <v>32</v>
      </c>
      <c r="B44" s="26" t="s">
        <v>209</v>
      </c>
      <c r="C44" s="26" t="s">
        <v>210</v>
      </c>
      <c r="D44" s="26" t="s">
        <v>211</v>
      </c>
      <c r="E44" s="26" t="s">
        <v>212</v>
      </c>
      <c r="F44" s="41" t="s">
        <v>213</v>
      </c>
      <c r="G44" s="26"/>
      <c r="H44" s="26"/>
      <c r="I44" s="26"/>
      <c r="J44" s="26"/>
      <c r="K44" s="26"/>
      <c r="L44" s="26">
        <v>2013</v>
      </c>
      <c r="M44" s="30" t="s">
        <v>214</v>
      </c>
      <c r="N44" s="22">
        <f t="shared" si="4"/>
      </c>
      <c r="O44" s="22">
        <f t="shared" si="5"/>
      </c>
      <c r="P44" s="22">
        <f t="shared" si="6"/>
      </c>
      <c r="Q44" s="22">
        <f t="shared" si="7"/>
      </c>
      <c r="R44" s="22">
        <f t="shared" si="8"/>
      </c>
      <c r="S44" s="22">
        <f t="shared" si="9"/>
        <v>1</v>
      </c>
      <c r="T44" s="2"/>
      <c r="W44" s="3" t="s">
        <v>215</v>
      </c>
      <c r="X44" s="8"/>
    </row>
    <row r="45" spans="1:24" s="3" customFormat="1" ht="31.5">
      <c r="A45" s="26">
        <f aca="true" t="shared" si="13" ref="A45:A71">A44+1</f>
        <v>33</v>
      </c>
      <c r="B45" s="26" t="s">
        <v>209</v>
      </c>
      <c r="C45" s="26" t="s">
        <v>210</v>
      </c>
      <c r="D45" s="26" t="s">
        <v>216</v>
      </c>
      <c r="E45" s="26" t="s">
        <v>217</v>
      </c>
      <c r="F45" s="41" t="s">
        <v>218</v>
      </c>
      <c r="G45" s="26"/>
      <c r="H45" s="26"/>
      <c r="I45" s="26"/>
      <c r="J45" s="26"/>
      <c r="K45" s="26"/>
      <c r="L45" s="26">
        <v>2013</v>
      </c>
      <c r="M45" s="26" t="s">
        <v>219</v>
      </c>
      <c r="N45" s="22">
        <f t="shared" si="4"/>
      </c>
      <c r="O45" s="22">
        <f t="shared" si="5"/>
      </c>
      <c r="P45" s="22">
        <f t="shared" si="6"/>
      </c>
      <c r="Q45" s="22">
        <f t="shared" si="7"/>
      </c>
      <c r="R45" s="22">
        <f t="shared" si="8"/>
      </c>
      <c r="S45" s="22">
        <f t="shared" si="9"/>
        <v>1</v>
      </c>
      <c r="T45" s="2"/>
      <c r="X45" s="8" t="s">
        <v>62</v>
      </c>
    </row>
    <row r="46" spans="1:24" s="3" customFormat="1" ht="31.5">
      <c r="A46" s="26">
        <f t="shared" si="13"/>
        <v>34</v>
      </c>
      <c r="B46" s="26" t="s">
        <v>209</v>
      </c>
      <c r="C46" s="26" t="s">
        <v>210</v>
      </c>
      <c r="D46" s="26" t="s">
        <v>220</v>
      </c>
      <c r="E46" s="26" t="s">
        <v>221</v>
      </c>
      <c r="F46" s="41" t="s">
        <v>222</v>
      </c>
      <c r="G46" s="26"/>
      <c r="H46" s="26"/>
      <c r="I46" s="26"/>
      <c r="J46" s="26"/>
      <c r="K46" s="26"/>
      <c r="L46" s="26">
        <v>2013</v>
      </c>
      <c r="M46" s="30" t="s">
        <v>223</v>
      </c>
      <c r="N46" s="22">
        <f t="shared" si="4"/>
      </c>
      <c r="O46" s="22">
        <f t="shared" si="5"/>
      </c>
      <c r="P46" s="22">
        <f t="shared" si="6"/>
      </c>
      <c r="Q46" s="22">
        <f t="shared" si="7"/>
      </c>
      <c r="R46" s="22">
        <f t="shared" si="8"/>
      </c>
      <c r="S46" s="22">
        <f t="shared" si="9"/>
        <v>1</v>
      </c>
      <c r="T46" s="2"/>
      <c r="X46" s="8" t="s">
        <v>62</v>
      </c>
    </row>
    <row r="47" spans="1:24" s="3" customFormat="1" ht="30">
      <c r="A47" s="26">
        <f t="shared" si="13"/>
        <v>35</v>
      </c>
      <c r="B47" s="26" t="s">
        <v>209</v>
      </c>
      <c r="C47" s="26" t="s">
        <v>210</v>
      </c>
      <c r="D47" s="27" t="s">
        <v>224</v>
      </c>
      <c r="E47" s="27" t="s">
        <v>225</v>
      </c>
      <c r="F47" s="27" t="s">
        <v>226</v>
      </c>
      <c r="G47" s="31"/>
      <c r="H47" s="31"/>
      <c r="I47" s="31"/>
      <c r="J47" s="31"/>
      <c r="K47" s="32"/>
      <c r="L47" s="26">
        <v>2013</v>
      </c>
      <c r="M47" s="30" t="s">
        <v>227</v>
      </c>
      <c r="N47" s="22">
        <f t="shared" si="4"/>
      </c>
      <c r="O47" s="22">
        <f t="shared" si="5"/>
      </c>
      <c r="P47" s="22">
        <f t="shared" si="6"/>
      </c>
      <c r="Q47" s="22">
        <f t="shared" si="7"/>
      </c>
      <c r="R47" s="22">
        <f t="shared" si="8"/>
      </c>
      <c r="S47" s="22">
        <f t="shared" si="9"/>
        <v>1</v>
      </c>
      <c r="T47" s="2"/>
      <c r="X47" s="8" t="s">
        <v>228</v>
      </c>
    </row>
    <row r="48" spans="1:24" s="3" customFormat="1" ht="30">
      <c r="A48" s="26">
        <f t="shared" si="13"/>
        <v>36</v>
      </c>
      <c r="B48" s="26" t="s">
        <v>209</v>
      </c>
      <c r="C48" s="26" t="s">
        <v>210</v>
      </c>
      <c r="D48" s="27" t="s">
        <v>229</v>
      </c>
      <c r="E48" s="27" t="s">
        <v>230</v>
      </c>
      <c r="F48" s="27" t="s">
        <v>226</v>
      </c>
      <c r="G48" s="34"/>
      <c r="H48" s="34"/>
      <c r="I48" s="32"/>
      <c r="J48" s="32"/>
      <c r="K48" s="34"/>
      <c r="L48" s="26">
        <v>2013</v>
      </c>
      <c r="M48" s="30" t="s">
        <v>231</v>
      </c>
      <c r="N48" s="22">
        <f t="shared" si="4"/>
      </c>
      <c r="O48" s="22">
        <f t="shared" si="5"/>
      </c>
      <c r="P48" s="22">
        <f t="shared" si="6"/>
      </c>
      <c r="Q48" s="22">
        <f t="shared" si="7"/>
      </c>
      <c r="R48" s="22">
        <f t="shared" si="8"/>
      </c>
      <c r="S48" s="22">
        <f t="shared" si="9"/>
        <v>1</v>
      </c>
      <c r="T48" s="2"/>
      <c r="X48" s="8" t="s">
        <v>232</v>
      </c>
    </row>
    <row r="49" spans="1:24" s="3" customFormat="1" ht="40.5">
      <c r="A49" s="26">
        <f t="shared" si="13"/>
        <v>37</v>
      </c>
      <c r="B49" s="26" t="s">
        <v>209</v>
      </c>
      <c r="C49" s="26" t="s">
        <v>210</v>
      </c>
      <c r="D49" s="27" t="s">
        <v>233</v>
      </c>
      <c r="E49" s="27" t="s">
        <v>234</v>
      </c>
      <c r="F49" s="27" t="s">
        <v>235</v>
      </c>
      <c r="G49" s="34"/>
      <c r="H49" s="34"/>
      <c r="I49" s="32"/>
      <c r="J49" s="32"/>
      <c r="K49" s="34"/>
      <c r="L49" s="26">
        <v>2013</v>
      </c>
      <c r="M49" s="26" t="s">
        <v>236</v>
      </c>
      <c r="N49" s="22">
        <f t="shared" si="4"/>
      </c>
      <c r="O49" s="22">
        <f t="shared" si="5"/>
      </c>
      <c r="P49" s="22">
        <f t="shared" si="6"/>
      </c>
      <c r="Q49" s="22">
        <f t="shared" si="7"/>
      </c>
      <c r="R49" s="22">
        <f t="shared" si="8"/>
      </c>
      <c r="S49" s="22">
        <f t="shared" si="9"/>
        <v>1</v>
      </c>
      <c r="T49" s="2"/>
      <c r="X49" s="8" t="s">
        <v>232</v>
      </c>
    </row>
    <row r="50" spans="1:24" s="3" customFormat="1" ht="51.75">
      <c r="A50" s="26">
        <f t="shared" si="13"/>
        <v>38</v>
      </c>
      <c r="B50" s="26" t="s">
        <v>118</v>
      </c>
      <c r="C50" s="26" t="s">
        <v>119</v>
      </c>
      <c r="D50" s="26" t="s">
        <v>120</v>
      </c>
      <c r="E50" s="26" t="s">
        <v>121</v>
      </c>
      <c r="F50" s="41" t="s">
        <v>122</v>
      </c>
      <c r="G50" s="26"/>
      <c r="H50" s="26"/>
      <c r="I50" s="26"/>
      <c r="J50" s="26"/>
      <c r="K50" s="26"/>
      <c r="L50" s="26">
        <v>2013</v>
      </c>
      <c r="M50" s="26" t="s">
        <v>123</v>
      </c>
      <c r="N50" s="22">
        <f t="shared" si="4"/>
      </c>
      <c r="O50" s="22">
        <f t="shared" si="5"/>
      </c>
      <c r="P50" s="22">
        <f t="shared" si="6"/>
      </c>
      <c r="Q50" s="22">
        <f t="shared" si="7"/>
      </c>
      <c r="R50" s="22">
        <f t="shared" si="8"/>
      </c>
      <c r="S50" s="22">
        <f t="shared" si="9"/>
        <v>1</v>
      </c>
      <c r="T50" s="2"/>
      <c r="X50" s="8" t="s">
        <v>62</v>
      </c>
    </row>
    <row r="51" spans="1:24" s="10" customFormat="1" ht="42">
      <c r="A51" s="26">
        <f t="shared" si="13"/>
        <v>39</v>
      </c>
      <c r="B51" s="45" t="s">
        <v>209</v>
      </c>
      <c r="C51" s="45" t="s">
        <v>237</v>
      </c>
      <c r="D51" s="45" t="s">
        <v>238</v>
      </c>
      <c r="E51" s="45" t="s">
        <v>239</v>
      </c>
      <c r="F51" s="45" t="s">
        <v>240</v>
      </c>
      <c r="G51" s="45"/>
      <c r="H51" s="45"/>
      <c r="I51" s="45"/>
      <c r="J51" s="45"/>
      <c r="K51" s="45"/>
      <c r="L51" s="46">
        <v>2013</v>
      </c>
      <c r="M51" s="46"/>
      <c r="N51" s="25">
        <f t="shared" si="4"/>
      </c>
      <c r="O51" s="25">
        <f t="shared" si="5"/>
      </c>
      <c r="P51" s="25">
        <f t="shared" si="6"/>
      </c>
      <c r="Q51" s="25">
        <f t="shared" si="7"/>
      </c>
      <c r="R51" s="25">
        <f t="shared" si="8"/>
      </c>
      <c r="S51" s="25">
        <f t="shared" si="9"/>
        <v>1</v>
      </c>
      <c r="T51" s="9"/>
      <c r="X51" s="12" t="s">
        <v>62</v>
      </c>
    </row>
    <row r="52" spans="1:24" s="10" customFormat="1" ht="96.75" customHeight="1">
      <c r="A52" s="26">
        <f t="shared" si="13"/>
        <v>40</v>
      </c>
      <c r="B52" s="45" t="s">
        <v>209</v>
      </c>
      <c r="C52" s="45" t="s">
        <v>237</v>
      </c>
      <c r="D52" s="45" t="s">
        <v>241</v>
      </c>
      <c r="E52" s="45" t="s">
        <v>242</v>
      </c>
      <c r="F52" s="45" t="s">
        <v>243</v>
      </c>
      <c r="G52" s="45"/>
      <c r="H52" s="45"/>
      <c r="I52" s="45"/>
      <c r="J52" s="45"/>
      <c r="K52" s="45"/>
      <c r="L52" s="46">
        <v>2013</v>
      </c>
      <c r="M52" s="30" t="s">
        <v>356</v>
      </c>
      <c r="N52" s="25">
        <f aca="true" t="shared" si="14" ref="N52:S52">IF(G52="","",1)</f>
      </c>
      <c r="O52" s="25">
        <f t="shared" si="14"/>
      </c>
      <c r="P52" s="25">
        <f t="shared" si="14"/>
      </c>
      <c r="Q52" s="25">
        <f t="shared" si="14"/>
      </c>
      <c r="R52" s="25">
        <f t="shared" si="14"/>
      </c>
      <c r="S52" s="25">
        <f t="shared" si="14"/>
        <v>1</v>
      </c>
      <c r="T52" s="9"/>
      <c r="X52" s="12" t="s">
        <v>62</v>
      </c>
    </row>
    <row r="53" spans="1:24" s="20" customFormat="1" ht="51.75">
      <c r="A53" s="26">
        <f t="shared" si="13"/>
        <v>41</v>
      </c>
      <c r="B53" s="45" t="s">
        <v>209</v>
      </c>
      <c r="C53" s="45" t="s">
        <v>237</v>
      </c>
      <c r="D53" s="45" t="s">
        <v>338</v>
      </c>
      <c r="E53" s="45" t="s">
        <v>337</v>
      </c>
      <c r="F53" s="45" t="s">
        <v>339</v>
      </c>
      <c r="G53" s="45"/>
      <c r="H53" s="45"/>
      <c r="I53" s="45"/>
      <c r="J53" s="45"/>
      <c r="K53" s="45"/>
      <c r="L53" s="46">
        <v>2013</v>
      </c>
      <c r="M53" s="46"/>
      <c r="N53" s="25">
        <f t="shared" si="4"/>
      </c>
      <c r="O53" s="25">
        <f t="shared" si="5"/>
      </c>
      <c r="P53" s="25">
        <f t="shared" si="6"/>
      </c>
      <c r="Q53" s="25">
        <f t="shared" si="7"/>
      </c>
      <c r="R53" s="25">
        <f t="shared" si="8"/>
      </c>
      <c r="S53" s="25">
        <f t="shared" si="9"/>
        <v>1</v>
      </c>
      <c r="T53" s="19"/>
      <c r="X53" s="20" t="s">
        <v>62</v>
      </c>
    </row>
    <row r="54" spans="1:24" s="10" customFormat="1" ht="51.75">
      <c r="A54" s="26">
        <f t="shared" si="13"/>
        <v>42</v>
      </c>
      <c r="B54" s="46" t="s">
        <v>209</v>
      </c>
      <c r="C54" s="46" t="s">
        <v>244</v>
      </c>
      <c r="D54" s="45" t="s">
        <v>120</v>
      </c>
      <c r="E54" s="47" t="s">
        <v>245</v>
      </c>
      <c r="F54" s="45" t="s">
        <v>246</v>
      </c>
      <c r="G54" s="48">
        <v>41406</v>
      </c>
      <c r="H54" s="49"/>
      <c r="I54" s="49"/>
      <c r="J54" s="49"/>
      <c r="K54" s="49"/>
      <c r="L54" s="49"/>
      <c r="M54" s="49"/>
      <c r="N54" s="25">
        <f t="shared" si="4"/>
        <v>1</v>
      </c>
      <c r="O54" s="25">
        <f t="shared" si="5"/>
      </c>
      <c r="P54" s="25">
        <f t="shared" si="6"/>
      </c>
      <c r="Q54" s="25">
        <f t="shared" si="7"/>
      </c>
      <c r="R54" s="25">
        <f t="shared" si="8"/>
      </c>
      <c r="S54" s="25">
        <f t="shared" si="9"/>
      </c>
      <c r="T54" s="9"/>
      <c r="X54" s="12" t="s">
        <v>62</v>
      </c>
    </row>
    <row r="55" spans="1:24" s="10" customFormat="1" ht="42">
      <c r="A55" s="26">
        <f t="shared" si="13"/>
        <v>43</v>
      </c>
      <c r="B55" s="46" t="s">
        <v>209</v>
      </c>
      <c r="C55" s="46" t="s">
        <v>244</v>
      </c>
      <c r="D55" s="45" t="s">
        <v>247</v>
      </c>
      <c r="E55" s="47" t="s">
        <v>248</v>
      </c>
      <c r="F55" s="45" t="s">
        <v>363</v>
      </c>
      <c r="G55" s="48">
        <v>41409</v>
      </c>
      <c r="H55" s="49"/>
      <c r="I55" s="49"/>
      <c r="J55" s="49"/>
      <c r="K55" s="49"/>
      <c r="L55" s="49"/>
      <c r="M55" s="49"/>
      <c r="N55" s="25">
        <f t="shared" si="4"/>
        <v>1</v>
      </c>
      <c r="O55" s="25">
        <f t="shared" si="5"/>
      </c>
      <c r="P55" s="25">
        <f t="shared" si="6"/>
      </c>
      <c r="Q55" s="25">
        <f t="shared" si="7"/>
      </c>
      <c r="R55" s="25">
        <f t="shared" si="8"/>
      </c>
      <c r="S55" s="25">
        <f t="shared" si="9"/>
      </c>
      <c r="T55" s="9"/>
      <c r="X55" s="12" t="s">
        <v>63</v>
      </c>
    </row>
    <row r="56" spans="1:24" s="10" customFormat="1" ht="51.75">
      <c r="A56" s="26">
        <f t="shared" si="13"/>
        <v>44</v>
      </c>
      <c r="B56" s="46" t="s">
        <v>209</v>
      </c>
      <c r="C56" s="46" t="s">
        <v>244</v>
      </c>
      <c r="D56" s="45" t="s">
        <v>120</v>
      </c>
      <c r="E56" s="47" t="s">
        <v>249</v>
      </c>
      <c r="F56" s="45" t="s">
        <v>246</v>
      </c>
      <c r="G56" s="48">
        <v>41409</v>
      </c>
      <c r="H56" s="49"/>
      <c r="I56" s="49"/>
      <c r="J56" s="49"/>
      <c r="K56" s="49"/>
      <c r="L56" s="49"/>
      <c r="M56" s="49"/>
      <c r="N56" s="25">
        <f t="shared" si="4"/>
        <v>1</v>
      </c>
      <c r="O56" s="25">
        <f t="shared" si="5"/>
      </c>
      <c r="P56" s="25">
        <f t="shared" si="6"/>
      </c>
      <c r="Q56" s="25">
        <f t="shared" si="7"/>
      </c>
      <c r="R56" s="25">
        <f t="shared" si="8"/>
      </c>
      <c r="S56" s="25">
        <f t="shared" si="9"/>
      </c>
      <c r="T56" s="9"/>
      <c r="X56" s="12" t="s">
        <v>62</v>
      </c>
    </row>
    <row r="57" spans="1:24" s="3" customFormat="1" ht="40.5">
      <c r="A57" s="26">
        <f t="shared" si="13"/>
        <v>45</v>
      </c>
      <c r="B57" s="29" t="s">
        <v>250</v>
      </c>
      <c r="C57" s="29" t="s">
        <v>251</v>
      </c>
      <c r="D57" s="29" t="s">
        <v>252</v>
      </c>
      <c r="E57" s="27" t="s">
        <v>253</v>
      </c>
      <c r="F57" s="27" t="s">
        <v>254</v>
      </c>
      <c r="G57" s="50">
        <v>41400</v>
      </c>
      <c r="H57" s="29"/>
      <c r="I57" s="34"/>
      <c r="J57" s="34"/>
      <c r="K57" s="34"/>
      <c r="L57" s="34"/>
      <c r="M57" s="34"/>
      <c r="N57" s="22">
        <f t="shared" si="4"/>
        <v>1</v>
      </c>
      <c r="O57" s="22">
        <f t="shared" si="5"/>
      </c>
      <c r="P57" s="22">
        <f t="shared" si="6"/>
      </c>
      <c r="Q57" s="22">
        <f t="shared" si="7"/>
      </c>
      <c r="R57" s="22">
        <f t="shared" si="8"/>
      </c>
      <c r="S57" s="22">
        <f t="shared" si="9"/>
      </c>
      <c r="T57" s="2"/>
      <c r="X57" s="8" t="s">
        <v>62</v>
      </c>
    </row>
    <row r="58" spans="1:24" s="3" customFormat="1" ht="30">
      <c r="A58" s="26">
        <f t="shared" si="13"/>
        <v>46</v>
      </c>
      <c r="B58" s="29" t="s">
        <v>255</v>
      </c>
      <c r="C58" s="29" t="s">
        <v>256</v>
      </c>
      <c r="D58" s="29" t="s">
        <v>252</v>
      </c>
      <c r="E58" s="27" t="s">
        <v>257</v>
      </c>
      <c r="F58" s="27" t="s">
        <v>258</v>
      </c>
      <c r="G58" s="50">
        <v>41400</v>
      </c>
      <c r="H58" s="29"/>
      <c r="I58" s="34"/>
      <c r="J58" s="34"/>
      <c r="K58" s="34"/>
      <c r="L58" s="34"/>
      <c r="M58" s="34"/>
      <c r="N58" s="22">
        <f t="shared" si="4"/>
        <v>1</v>
      </c>
      <c r="O58" s="22">
        <f t="shared" si="5"/>
      </c>
      <c r="P58" s="22">
        <f t="shared" si="6"/>
      </c>
      <c r="Q58" s="22">
        <f t="shared" si="7"/>
      </c>
      <c r="R58" s="22">
        <f t="shared" si="8"/>
      </c>
      <c r="S58" s="22">
        <f t="shared" si="9"/>
      </c>
      <c r="T58" s="2"/>
      <c r="X58" s="8" t="s">
        <v>62</v>
      </c>
    </row>
    <row r="59" spans="1:24" s="3" customFormat="1" ht="71.25">
      <c r="A59" s="26">
        <f t="shared" si="13"/>
        <v>47</v>
      </c>
      <c r="B59" s="29" t="s">
        <v>209</v>
      </c>
      <c r="C59" s="29" t="s">
        <v>237</v>
      </c>
      <c r="D59" s="29" t="s">
        <v>252</v>
      </c>
      <c r="E59" s="29" t="s">
        <v>259</v>
      </c>
      <c r="F59" s="27" t="s">
        <v>260</v>
      </c>
      <c r="G59" s="50">
        <v>41400</v>
      </c>
      <c r="H59" s="29"/>
      <c r="I59" s="34"/>
      <c r="J59" s="34"/>
      <c r="K59" s="34"/>
      <c r="L59" s="34"/>
      <c r="M59" s="34"/>
      <c r="N59" s="22">
        <f t="shared" si="4"/>
        <v>1</v>
      </c>
      <c r="O59" s="22">
        <f t="shared" si="5"/>
      </c>
      <c r="P59" s="22">
        <f t="shared" si="6"/>
      </c>
      <c r="Q59" s="22">
        <f t="shared" si="7"/>
      </c>
      <c r="R59" s="22">
        <f t="shared" si="8"/>
      </c>
      <c r="S59" s="22">
        <f t="shared" si="9"/>
      </c>
      <c r="T59" s="2"/>
      <c r="X59" s="8" t="s">
        <v>62</v>
      </c>
    </row>
    <row r="60" spans="1:24" s="3" customFormat="1" ht="30">
      <c r="A60" s="26">
        <f t="shared" si="13"/>
        <v>48</v>
      </c>
      <c r="B60" s="29" t="s">
        <v>209</v>
      </c>
      <c r="C60" s="29" t="s">
        <v>256</v>
      </c>
      <c r="D60" s="27" t="s">
        <v>252</v>
      </c>
      <c r="E60" s="27" t="s">
        <v>261</v>
      </c>
      <c r="F60" s="27" t="s">
        <v>262</v>
      </c>
      <c r="G60" s="50">
        <v>41400</v>
      </c>
      <c r="H60" s="31"/>
      <c r="I60" s="34"/>
      <c r="J60" s="34"/>
      <c r="K60" s="34"/>
      <c r="L60" s="34"/>
      <c r="M60" s="34"/>
      <c r="N60" s="22">
        <f t="shared" si="4"/>
        <v>1</v>
      </c>
      <c r="O60" s="22">
        <f t="shared" si="5"/>
      </c>
      <c r="P60" s="22">
        <f t="shared" si="6"/>
      </c>
      <c r="Q60" s="22">
        <f t="shared" si="7"/>
      </c>
      <c r="R60" s="22">
        <f t="shared" si="8"/>
      </c>
      <c r="S60" s="22">
        <f t="shared" si="9"/>
      </c>
      <c r="T60" s="2"/>
      <c r="X60" s="8" t="s">
        <v>62</v>
      </c>
    </row>
    <row r="61" spans="1:24" s="3" customFormat="1" ht="30">
      <c r="A61" s="26">
        <f t="shared" si="13"/>
        <v>49</v>
      </c>
      <c r="B61" s="29" t="s">
        <v>250</v>
      </c>
      <c r="C61" s="29" t="s">
        <v>263</v>
      </c>
      <c r="D61" s="27" t="s">
        <v>252</v>
      </c>
      <c r="E61" s="27" t="s">
        <v>264</v>
      </c>
      <c r="F61" s="27" t="s">
        <v>265</v>
      </c>
      <c r="G61" s="51">
        <v>41400</v>
      </c>
      <c r="H61" s="52"/>
      <c r="I61" s="34"/>
      <c r="J61" s="34"/>
      <c r="K61" s="34"/>
      <c r="L61" s="34"/>
      <c r="M61" s="34"/>
      <c r="N61" s="22">
        <f t="shared" si="4"/>
        <v>1</v>
      </c>
      <c r="O61" s="22">
        <f t="shared" si="5"/>
      </c>
      <c r="P61" s="22">
        <f t="shared" si="6"/>
      </c>
      <c r="Q61" s="22">
        <f t="shared" si="7"/>
      </c>
      <c r="R61" s="22">
        <f t="shared" si="8"/>
      </c>
      <c r="S61" s="22">
        <f t="shared" si="9"/>
      </c>
      <c r="T61" s="2"/>
      <c r="X61" s="8" t="s">
        <v>62</v>
      </c>
    </row>
    <row r="62" spans="1:24" s="3" customFormat="1" ht="30">
      <c r="A62" s="26">
        <f t="shared" si="13"/>
        <v>50</v>
      </c>
      <c r="B62" s="29" t="s">
        <v>209</v>
      </c>
      <c r="C62" s="29" t="s">
        <v>266</v>
      </c>
      <c r="D62" s="27" t="s">
        <v>252</v>
      </c>
      <c r="E62" s="27" t="s">
        <v>267</v>
      </c>
      <c r="F62" s="27" t="s">
        <v>268</v>
      </c>
      <c r="G62" s="51">
        <v>41400</v>
      </c>
      <c r="H62" s="52"/>
      <c r="I62" s="34"/>
      <c r="J62" s="34"/>
      <c r="K62" s="34"/>
      <c r="L62" s="34"/>
      <c r="M62" s="34"/>
      <c r="N62" s="22">
        <f t="shared" si="4"/>
        <v>1</v>
      </c>
      <c r="O62" s="22">
        <f t="shared" si="5"/>
      </c>
      <c r="P62" s="22">
        <f t="shared" si="6"/>
      </c>
      <c r="Q62" s="22">
        <f t="shared" si="7"/>
      </c>
      <c r="R62" s="22">
        <f t="shared" si="8"/>
      </c>
      <c r="S62" s="22">
        <f t="shared" si="9"/>
      </c>
      <c r="T62" s="2"/>
      <c r="X62" s="8" t="s">
        <v>62</v>
      </c>
    </row>
    <row r="63" spans="1:24" s="3" customFormat="1" ht="51">
      <c r="A63" s="26">
        <f t="shared" si="13"/>
        <v>51</v>
      </c>
      <c r="B63" s="29" t="s">
        <v>209</v>
      </c>
      <c r="C63" s="29" t="s">
        <v>237</v>
      </c>
      <c r="D63" s="27" t="s">
        <v>252</v>
      </c>
      <c r="E63" s="27" t="s">
        <v>269</v>
      </c>
      <c r="F63" s="27" t="s">
        <v>270</v>
      </c>
      <c r="G63" s="51">
        <v>41400</v>
      </c>
      <c r="H63" s="52"/>
      <c r="I63" s="34"/>
      <c r="J63" s="34"/>
      <c r="K63" s="34"/>
      <c r="L63" s="34"/>
      <c r="M63" s="34"/>
      <c r="N63" s="22">
        <f t="shared" si="4"/>
        <v>1</v>
      </c>
      <c r="O63" s="22">
        <f t="shared" si="5"/>
      </c>
      <c r="P63" s="22">
        <f t="shared" si="6"/>
      </c>
      <c r="Q63" s="22">
        <f t="shared" si="7"/>
      </c>
      <c r="R63" s="22">
        <f t="shared" si="8"/>
      </c>
      <c r="S63" s="22">
        <f t="shared" si="9"/>
      </c>
      <c r="T63" s="2"/>
      <c r="X63" s="8" t="s">
        <v>62</v>
      </c>
    </row>
    <row r="64" spans="1:24" s="3" customFormat="1" ht="30">
      <c r="A64" s="26">
        <f t="shared" si="13"/>
        <v>52</v>
      </c>
      <c r="B64" s="29" t="s">
        <v>209</v>
      </c>
      <c r="C64" s="29" t="s">
        <v>237</v>
      </c>
      <c r="D64" s="27" t="s">
        <v>252</v>
      </c>
      <c r="E64" s="27" t="s">
        <v>271</v>
      </c>
      <c r="F64" s="27" t="s">
        <v>272</v>
      </c>
      <c r="G64" s="51">
        <v>41400</v>
      </c>
      <c r="H64" s="52"/>
      <c r="I64" s="34"/>
      <c r="J64" s="34"/>
      <c r="K64" s="34"/>
      <c r="L64" s="34"/>
      <c r="M64" s="34"/>
      <c r="N64" s="22">
        <f t="shared" si="4"/>
        <v>1</v>
      </c>
      <c r="O64" s="22">
        <f t="shared" si="5"/>
      </c>
      <c r="P64" s="22">
        <f t="shared" si="6"/>
      </c>
      <c r="Q64" s="22">
        <f t="shared" si="7"/>
      </c>
      <c r="R64" s="22">
        <f t="shared" si="8"/>
      </c>
      <c r="S64" s="22">
        <f t="shared" si="9"/>
      </c>
      <c r="T64" s="2"/>
      <c r="X64" s="8" t="s">
        <v>62</v>
      </c>
    </row>
    <row r="65" spans="1:24" s="3" customFormat="1" ht="40.5">
      <c r="A65" s="26">
        <f t="shared" si="13"/>
        <v>53</v>
      </c>
      <c r="B65" s="29" t="s">
        <v>250</v>
      </c>
      <c r="C65" s="29" t="s">
        <v>273</v>
      </c>
      <c r="D65" s="27" t="s">
        <v>252</v>
      </c>
      <c r="E65" s="27" t="s">
        <v>274</v>
      </c>
      <c r="F65" s="27" t="s">
        <v>275</v>
      </c>
      <c r="G65" s="51">
        <v>41400</v>
      </c>
      <c r="H65" s="52"/>
      <c r="I65" s="34"/>
      <c r="J65" s="34"/>
      <c r="K65" s="34"/>
      <c r="L65" s="34"/>
      <c r="M65" s="34"/>
      <c r="N65" s="22">
        <f t="shared" si="4"/>
        <v>1</v>
      </c>
      <c r="O65" s="22">
        <f t="shared" si="5"/>
      </c>
      <c r="P65" s="22">
        <f t="shared" si="6"/>
      </c>
      <c r="Q65" s="22">
        <f t="shared" si="7"/>
      </c>
      <c r="R65" s="22">
        <f t="shared" si="8"/>
      </c>
      <c r="S65" s="22">
        <f t="shared" si="9"/>
      </c>
      <c r="T65" s="2"/>
      <c r="X65" s="8" t="s">
        <v>62</v>
      </c>
    </row>
    <row r="66" spans="1:24" s="3" customFormat="1" ht="40.5">
      <c r="A66" s="26">
        <f t="shared" si="13"/>
        <v>54</v>
      </c>
      <c r="B66" s="29" t="s">
        <v>276</v>
      </c>
      <c r="C66" s="29" t="s">
        <v>277</v>
      </c>
      <c r="D66" s="27" t="s">
        <v>252</v>
      </c>
      <c r="E66" s="27" t="s">
        <v>278</v>
      </c>
      <c r="F66" s="27" t="s">
        <v>279</v>
      </c>
      <c r="G66" s="51">
        <v>41400</v>
      </c>
      <c r="H66" s="52"/>
      <c r="I66" s="34"/>
      <c r="J66" s="34"/>
      <c r="K66" s="34"/>
      <c r="L66" s="34"/>
      <c r="M66" s="34"/>
      <c r="N66" s="22">
        <f t="shared" si="4"/>
        <v>1</v>
      </c>
      <c r="O66" s="22">
        <f t="shared" si="5"/>
      </c>
      <c r="P66" s="22">
        <f t="shared" si="6"/>
      </c>
      <c r="Q66" s="22">
        <f t="shared" si="7"/>
      </c>
      <c r="R66" s="22">
        <f t="shared" si="8"/>
      </c>
      <c r="S66" s="22">
        <f t="shared" si="9"/>
      </c>
      <c r="T66" s="2"/>
      <c r="X66" s="8" t="s">
        <v>62</v>
      </c>
    </row>
    <row r="67" spans="1:24" s="3" customFormat="1" ht="51">
      <c r="A67" s="26">
        <f t="shared" si="13"/>
        <v>55</v>
      </c>
      <c r="B67" s="29" t="s">
        <v>209</v>
      </c>
      <c r="C67" s="29" t="s">
        <v>280</v>
      </c>
      <c r="D67" s="27" t="s">
        <v>252</v>
      </c>
      <c r="E67" s="53" t="s">
        <v>281</v>
      </c>
      <c r="F67" s="27" t="s">
        <v>282</v>
      </c>
      <c r="G67" s="51">
        <v>41400</v>
      </c>
      <c r="H67" s="52"/>
      <c r="I67" s="34"/>
      <c r="J67" s="34"/>
      <c r="K67" s="34"/>
      <c r="L67" s="34"/>
      <c r="M67" s="34"/>
      <c r="N67" s="22">
        <f t="shared" si="4"/>
        <v>1</v>
      </c>
      <c r="O67" s="22">
        <f t="shared" si="5"/>
      </c>
      <c r="P67" s="22">
        <f t="shared" si="6"/>
      </c>
      <c r="Q67" s="22">
        <f t="shared" si="7"/>
      </c>
      <c r="R67" s="22">
        <f t="shared" si="8"/>
      </c>
      <c r="S67" s="22">
        <f t="shared" si="9"/>
      </c>
      <c r="T67" s="2"/>
      <c r="X67" s="8" t="s">
        <v>62</v>
      </c>
    </row>
    <row r="68" spans="1:24" s="3" customFormat="1" ht="30">
      <c r="A68" s="26">
        <f t="shared" si="13"/>
        <v>56</v>
      </c>
      <c r="B68" s="29" t="s">
        <v>209</v>
      </c>
      <c r="C68" s="29" t="s">
        <v>283</v>
      </c>
      <c r="D68" s="27" t="s">
        <v>252</v>
      </c>
      <c r="E68" s="29" t="s">
        <v>284</v>
      </c>
      <c r="F68" s="27" t="s">
        <v>285</v>
      </c>
      <c r="G68" s="51">
        <v>41400</v>
      </c>
      <c r="H68" s="52"/>
      <c r="I68" s="34"/>
      <c r="J68" s="34"/>
      <c r="K68" s="34"/>
      <c r="L68" s="34"/>
      <c r="M68" s="34"/>
      <c r="N68" s="22">
        <f t="shared" si="4"/>
        <v>1</v>
      </c>
      <c r="O68" s="22">
        <f t="shared" si="5"/>
      </c>
      <c r="P68" s="22">
        <f t="shared" si="6"/>
      </c>
      <c r="Q68" s="22">
        <f t="shared" si="7"/>
      </c>
      <c r="R68" s="22">
        <f t="shared" si="8"/>
      </c>
      <c r="S68" s="22">
        <f t="shared" si="9"/>
      </c>
      <c r="T68" s="2"/>
      <c r="X68" s="8" t="s">
        <v>62</v>
      </c>
    </row>
    <row r="69" spans="1:24" s="3" customFormat="1" ht="30">
      <c r="A69" s="26">
        <f t="shared" si="13"/>
        <v>57</v>
      </c>
      <c r="B69" s="36" t="s">
        <v>209</v>
      </c>
      <c r="C69" s="36" t="s">
        <v>286</v>
      </c>
      <c r="D69" s="36" t="s">
        <v>287</v>
      </c>
      <c r="E69" s="36" t="s">
        <v>288</v>
      </c>
      <c r="F69" s="36" t="s">
        <v>289</v>
      </c>
      <c r="G69" s="34"/>
      <c r="H69" s="36"/>
      <c r="I69" s="36"/>
      <c r="J69" s="36"/>
      <c r="K69" s="36"/>
      <c r="L69" s="54"/>
      <c r="M69" s="34"/>
      <c r="N69" s="22">
        <f t="shared" si="4"/>
      </c>
      <c r="O69" s="22">
        <f t="shared" si="5"/>
      </c>
      <c r="P69" s="22">
        <f t="shared" si="6"/>
      </c>
      <c r="Q69" s="22">
        <f t="shared" si="7"/>
      </c>
      <c r="R69" s="22">
        <f t="shared" si="8"/>
      </c>
      <c r="S69" s="22">
        <f t="shared" si="9"/>
      </c>
      <c r="T69" s="2"/>
      <c r="X69" s="8" t="s">
        <v>63</v>
      </c>
    </row>
    <row r="70" spans="1:20" s="16" customFormat="1" ht="141.75" customHeight="1">
      <c r="A70" s="26">
        <f t="shared" si="13"/>
        <v>58</v>
      </c>
      <c r="B70" s="36" t="s">
        <v>209</v>
      </c>
      <c r="C70" s="36" t="s">
        <v>286</v>
      </c>
      <c r="D70" s="36" t="s">
        <v>342</v>
      </c>
      <c r="E70" s="36" t="s">
        <v>340</v>
      </c>
      <c r="F70" s="36" t="s">
        <v>341</v>
      </c>
      <c r="G70" s="54"/>
      <c r="H70" s="36"/>
      <c r="I70" s="36"/>
      <c r="J70" s="36"/>
      <c r="K70" s="36"/>
      <c r="L70" s="36">
        <v>2013</v>
      </c>
      <c r="M70" s="36" t="s">
        <v>346</v>
      </c>
      <c r="N70" s="22">
        <f aca="true" t="shared" si="15" ref="N70:S71">IF(G70="","",1)</f>
      </c>
      <c r="O70" s="22">
        <f t="shared" si="15"/>
      </c>
      <c r="P70" s="22">
        <f t="shared" si="15"/>
      </c>
      <c r="Q70" s="22">
        <f t="shared" si="15"/>
      </c>
      <c r="R70" s="22">
        <f t="shared" si="15"/>
      </c>
      <c r="S70" s="22">
        <f t="shared" si="15"/>
        <v>1</v>
      </c>
      <c r="T70" s="17"/>
    </row>
    <row r="71" spans="1:20" s="16" customFormat="1" ht="96" customHeight="1">
      <c r="A71" s="26">
        <f t="shared" si="13"/>
        <v>59</v>
      </c>
      <c r="B71" s="36" t="s">
        <v>209</v>
      </c>
      <c r="C71" s="36"/>
      <c r="D71" s="36" t="s">
        <v>342</v>
      </c>
      <c r="E71" s="36" t="s">
        <v>343</v>
      </c>
      <c r="F71" s="36" t="s">
        <v>344</v>
      </c>
      <c r="G71" s="54"/>
      <c r="H71" s="36"/>
      <c r="I71" s="36"/>
      <c r="J71" s="36"/>
      <c r="K71" s="36"/>
      <c r="L71" s="36">
        <v>2013</v>
      </c>
      <c r="M71" s="36" t="s">
        <v>345</v>
      </c>
      <c r="N71" s="22">
        <f t="shared" si="15"/>
      </c>
      <c r="O71" s="22">
        <f t="shared" si="15"/>
      </c>
      <c r="P71" s="22">
        <f t="shared" si="15"/>
      </c>
      <c r="Q71" s="22">
        <f t="shared" si="15"/>
      </c>
      <c r="R71" s="22">
        <f t="shared" si="15"/>
      </c>
      <c r="S71" s="22">
        <f t="shared" si="15"/>
        <v>1</v>
      </c>
      <c r="T71" s="17"/>
    </row>
    <row r="72" spans="1:20" s="6" customFormat="1" ht="22.5">
      <c r="A72" s="71" t="s">
        <v>64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3"/>
      <c r="N72" s="22">
        <f t="shared" si="4"/>
      </c>
      <c r="O72" s="22">
        <f t="shared" si="5"/>
      </c>
      <c r="P72" s="22">
        <f t="shared" si="6"/>
      </c>
      <c r="Q72" s="22">
        <f t="shared" si="7"/>
      </c>
      <c r="R72" s="22">
        <f t="shared" si="8"/>
      </c>
      <c r="S72" s="22">
        <f t="shared" si="9"/>
      </c>
      <c r="T72" s="2"/>
    </row>
    <row r="73" spans="1:24" s="3" customFormat="1" ht="47.25" customHeight="1">
      <c r="A73" s="26">
        <f>A71+1</f>
        <v>60</v>
      </c>
      <c r="B73" s="36" t="s">
        <v>65</v>
      </c>
      <c r="C73" s="36" t="s">
        <v>66</v>
      </c>
      <c r="D73" s="36" t="s">
        <v>67</v>
      </c>
      <c r="E73" s="36" t="s">
        <v>68</v>
      </c>
      <c r="F73" s="36" t="s">
        <v>69</v>
      </c>
      <c r="G73" s="36"/>
      <c r="H73" s="36"/>
      <c r="I73" s="36"/>
      <c r="J73" s="36"/>
      <c r="K73" s="36"/>
      <c r="L73" s="36" t="s">
        <v>70</v>
      </c>
      <c r="M73" s="55" t="s">
        <v>71</v>
      </c>
      <c r="N73" s="22">
        <f t="shared" si="4"/>
      </c>
      <c r="O73" s="22">
        <f t="shared" si="5"/>
      </c>
      <c r="P73" s="22">
        <f t="shared" si="6"/>
      </c>
      <c r="Q73" s="22">
        <f t="shared" si="7"/>
      </c>
      <c r="R73" s="22">
        <f t="shared" si="8"/>
      </c>
      <c r="S73" s="22">
        <f t="shared" si="9"/>
        <v>1</v>
      </c>
      <c r="T73" s="2"/>
      <c r="X73" s="3" t="s">
        <v>62</v>
      </c>
    </row>
    <row r="74" spans="1:24" s="3" customFormat="1" ht="40.5">
      <c r="A74" s="26">
        <f aca="true" t="shared" si="16" ref="A74:A84">A73+1</f>
        <v>61</v>
      </c>
      <c r="B74" s="37" t="s">
        <v>72</v>
      </c>
      <c r="C74" s="37" t="s">
        <v>73</v>
      </c>
      <c r="D74" s="37" t="s">
        <v>74</v>
      </c>
      <c r="E74" s="37" t="s">
        <v>388</v>
      </c>
      <c r="F74" s="37" t="s">
        <v>75</v>
      </c>
      <c r="G74" s="37"/>
      <c r="H74" s="37"/>
      <c r="I74" s="37"/>
      <c r="J74" s="37"/>
      <c r="K74" s="37"/>
      <c r="L74" s="37">
        <v>2013</v>
      </c>
      <c r="M74" s="37" t="s">
        <v>76</v>
      </c>
      <c r="N74" s="22">
        <f t="shared" si="4"/>
      </c>
      <c r="O74" s="22">
        <f t="shared" si="5"/>
      </c>
      <c r="P74" s="22">
        <f t="shared" si="6"/>
      </c>
      <c r="Q74" s="22">
        <f t="shared" si="7"/>
      </c>
      <c r="R74" s="22">
        <f t="shared" si="8"/>
      </c>
      <c r="S74" s="22">
        <f t="shared" si="9"/>
        <v>1</v>
      </c>
      <c r="T74" s="2"/>
      <c r="X74" s="3" t="s">
        <v>62</v>
      </c>
    </row>
    <row r="75" spans="1:24" s="10" customFormat="1" ht="30">
      <c r="A75" s="26">
        <f t="shared" si="16"/>
        <v>62</v>
      </c>
      <c r="B75" s="56" t="s">
        <v>72</v>
      </c>
      <c r="C75" s="57" t="s">
        <v>66</v>
      </c>
      <c r="D75" s="56" t="s">
        <v>77</v>
      </c>
      <c r="E75" s="56" t="s">
        <v>78</v>
      </c>
      <c r="F75" s="56" t="s">
        <v>79</v>
      </c>
      <c r="G75" s="56"/>
      <c r="H75" s="56"/>
      <c r="I75" s="56"/>
      <c r="J75" s="56"/>
      <c r="K75" s="56"/>
      <c r="L75" s="56">
        <v>2013</v>
      </c>
      <c r="M75" s="56"/>
      <c r="N75" s="25">
        <f t="shared" si="4"/>
      </c>
      <c r="O75" s="25">
        <f t="shared" si="5"/>
      </c>
      <c r="P75" s="25">
        <f t="shared" si="6"/>
      </c>
      <c r="Q75" s="25">
        <f t="shared" si="7"/>
      </c>
      <c r="R75" s="25">
        <f t="shared" si="8"/>
      </c>
      <c r="S75" s="25">
        <f t="shared" si="9"/>
        <v>1</v>
      </c>
      <c r="T75" s="9"/>
      <c r="X75" s="10" t="s">
        <v>62</v>
      </c>
    </row>
    <row r="76" spans="1:24" s="20" customFormat="1" ht="60.75" customHeight="1">
      <c r="A76" s="26">
        <f t="shared" si="16"/>
        <v>63</v>
      </c>
      <c r="B76" s="56" t="s">
        <v>72</v>
      </c>
      <c r="C76" s="57" t="s">
        <v>66</v>
      </c>
      <c r="D76" s="56" t="s">
        <v>67</v>
      </c>
      <c r="E76" s="56" t="s">
        <v>347</v>
      </c>
      <c r="F76" s="56" t="s">
        <v>383</v>
      </c>
      <c r="G76" s="56"/>
      <c r="H76" s="56"/>
      <c r="I76" s="56"/>
      <c r="J76" s="56"/>
      <c r="K76" s="56"/>
      <c r="L76" s="56">
        <v>2013</v>
      </c>
      <c r="M76" s="56"/>
      <c r="N76" s="25">
        <f aca="true" t="shared" si="17" ref="N76:S76">IF(G76="","",1)</f>
      </c>
      <c r="O76" s="25">
        <f t="shared" si="17"/>
      </c>
      <c r="P76" s="25">
        <f t="shared" si="17"/>
      </c>
      <c r="Q76" s="25">
        <f t="shared" si="17"/>
      </c>
      <c r="R76" s="25">
        <f t="shared" si="17"/>
      </c>
      <c r="S76" s="25">
        <f t="shared" si="17"/>
        <v>1</v>
      </c>
      <c r="T76" s="19"/>
      <c r="X76" s="20" t="s">
        <v>62</v>
      </c>
    </row>
    <row r="77" spans="1:24" s="20" customFormat="1" ht="78.75" customHeight="1">
      <c r="A77" s="26">
        <f t="shared" si="16"/>
        <v>64</v>
      </c>
      <c r="B77" s="56" t="s">
        <v>72</v>
      </c>
      <c r="C77" s="56" t="s">
        <v>73</v>
      </c>
      <c r="D77" s="56" t="s">
        <v>335</v>
      </c>
      <c r="E77" s="56" t="s">
        <v>334</v>
      </c>
      <c r="F77" s="56" t="s">
        <v>336</v>
      </c>
      <c r="G77" s="56"/>
      <c r="H77" s="56"/>
      <c r="I77" s="56"/>
      <c r="J77" s="56"/>
      <c r="K77" s="56"/>
      <c r="L77" s="56">
        <v>2013</v>
      </c>
      <c r="M77" s="56"/>
      <c r="N77" s="25">
        <f t="shared" si="4"/>
      </c>
      <c r="O77" s="25">
        <f t="shared" si="5"/>
      </c>
      <c r="P77" s="25">
        <f t="shared" si="6"/>
      </c>
      <c r="Q77" s="25">
        <f t="shared" si="7"/>
      </c>
      <c r="R77" s="25">
        <f t="shared" si="8"/>
      </c>
      <c r="S77" s="25">
        <f t="shared" si="9"/>
        <v>1</v>
      </c>
      <c r="T77" s="19"/>
      <c r="X77" s="20" t="s">
        <v>62</v>
      </c>
    </row>
    <row r="78" spans="1:24" s="20" customFormat="1" ht="40.5">
      <c r="A78" s="26">
        <f t="shared" si="16"/>
        <v>65</v>
      </c>
      <c r="B78" s="56" t="s">
        <v>72</v>
      </c>
      <c r="C78" s="56" t="s">
        <v>73</v>
      </c>
      <c r="D78" s="56" t="s">
        <v>80</v>
      </c>
      <c r="E78" s="56" t="s">
        <v>389</v>
      </c>
      <c r="F78" s="56" t="s">
        <v>81</v>
      </c>
      <c r="G78" s="56"/>
      <c r="H78" s="56"/>
      <c r="I78" s="56"/>
      <c r="J78" s="56"/>
      <c r="K78" s="58"/>
      <c r="L78" s="56">
        <v>2013</v>
      </c>
      <c r="M78" s="56"/>
      <c r="N78" s="25">
        <f aca="true" t="shared" si="18" ref="N78:S78">IF(G78="","",1)</f>
      </c>
      <c r="O78" s="25">
        <f t="shared" si="18"/>
      </c>
      <c r="P78" s="25">
        <f t="shared" si="18"/>
      </c>
      <c r="Q78" s="25">
        <f t="shared" si="18"/>
      </c>
      <c r="R78" s="25">
        <f t="shared" si="18"/>
      </c>
      <c r="S78" s="25">
        <f t="shared" si="18"/>
        <v>1</v>
      </c>
      <c r="T78" s="19"/>
      <c r="X78" s="20" t="s">
        <v>62</v>
      </c>
    </row>
    <row r="79" spans="1:24" s="3" customFormat="1" ht="46.5" customHeight="1">
      <c r="A79" s="26">
        <f t="shared" si="16"/>
        <v>66</v>
      </c>
      <c r="B79" s="37" t="s">
        <v>72</v>
      </c>
      <c r="C79" s="37" t="s">
        <v>82</v>
      </c>
      <c r="D79" s="37" t="s">
        <v>83</v>
      </c>
      <c r="E79" s="37" t="s">
        <v>84</v>
      </c>
      <c r="F79" s="37" t="s">
        <v>85</v>
      </c>
      <c r="G79" s="59"/>
      <c r="H79" s="59">
        <v>41407</v>
      </c>
      <c r="I79" s="37"/>
      <c r="J79" s="37"/>
      <c r="K79" s="37"/>
      <c r="L79" s="37"/>
      <c r="M79" s="37"/>
      <c r="N79" s="22">
        <f t="shared" si="4"/>
      </c>
      <c r="O79" s="22">
        <f t="shared" si="5"/>
        <v>1</v>
      </c>
      <c r="P79" s="22">
        <f t="shared" si="6"/>
      </c>
      <c r="Q79" s="22">
        <f t="shared" si="7"/>
      </c>
      <c r="R79" s="22">
        <f t="shared" si="8"/>
      </c>
      <c r="S79" s="22">
        <f t="shared" si="9"/>
      </c>
      <c r="T79" s="2"/>
      <c r="X79" s="3" t="s">
        <v>63</v>
      </c>
    </row>
    <row r="80" spans="1:24" s="3" customFormat="1" ht="20.25">
      <c r="A80" s="26">
        <f t="shared" si="16"/>
        <v>67</v>
      </c>
      <c r="B80" s="37" t="s">
        <v>72</v>
      </c>
      <c r="C80" s="37" t="s">
        <v>82</v>
      </c>
      <c r="D80" s="37" t="s">
        <v>86</v>
      </c>
      <c r="E80" s="37" t="s">
        <v>87</v>
      </c>
      <c r="F80" s="37" t="s">
        <v>88</v>
      </c>
      <c r="G80" s="59">
        <v>41407</v>
      </c>
      <c r="H80" s="37"/>
      <c r="I80" s="37"/>
      <c r="J80" s="37"/>
      <c r="K80" s="37"/>
      <c r="L80" s="37"/>
      <c r="M80" s="37"/>
      <c r="N80" s="22">
        <f aca="true" t="shared" si="19" ref="N80:N138">IF(G80="","",1)</f>
        <v>1</v>
      </c>
      <c r="O80" s="22">
        <f aca="true" t="shared" si="20" ref="O80:O138">IF(H80="","",1)</f>
      </c>
      <c r="P80" s="22">
        <f aca="true" t="shared" si="21" ref="P80:P138">IF(I80="","",1)</f>
      </c>
      <c r="Q80" s="22">
        <f aca="true" t="shared" si="22" ref="Q80:Q138">IF(J80="","",1)</f>
      </c>
      <c r="R80" s="22">
        <f aca="true" t="shared" si="23" ref="R80:R138">IF(K80="","",1)</f>
      </c>
      <c r="S80" s="22">
        <f aca="true" t="shared" si="24" ref="S80:S138">IF(L80="","",1)</f>
      </c>
      <c r="T80" s="2"/>
      <c r="X80" s="3" t="s">
        <v>62</v>
      </c>
    </row>
    <row r="81" spans="1:24" s="3" customFormat="1" ht="30.75" customHeight="1">
      <c r="A81" s="26">
        <f t="shared" si="16"/>
        <v>68</v>
      </c>
      <c r="B81" s="37" t="s">
        <v>72</v>
      </c>
      <c r="C81" s="37" t="s">
        <v>82</v>
      </c>
      <c r="D81" s="37" t="s">
        <v>89</v>
      </c>
      <c r="E81" s="37" t="s">
        <v>90</v>
      </c>
      <c r="F81" s="37" t="s">
        <v>91</v>
      </c>
      <c r="G81" s="59">
        <v>41407</v>
      </c>
      <c r="H81" s="37"/>
      <c r="I81" s="37"/>
      <c r="J81" s="37"/>
      <c r="K81" s="37"/>
      <c r="L81" s="37"/>
      <c r="M81" s="37"/>
      <c r="N81" s="22">
        <f t="shared" si="19"/>
        <v>1</v>
      </c>
      <c r="O81" s="22">
        <f t="shared" si="20"/>
      </c>
      <c r="P81" s="22">
        <f t="shared" si="21"/>
      </c>
      <c r="Q81" s="22">
        <f t="shared" si="22"/>
      </c>
      <c r="R81" s="22">
        <f t="shared" si="23"/>
      </c>
      <c r="S81" s="22">
        <f t="shared" si="24"/>
      </c>
      <c r="T81" s="2"/>
      <c r="X81" s="3" t="s">
        <v>62</v>
      </c>
    </row>
    <row r="82" spans="1:24" s="3" customFormat="1" ht="20.25">
      <c r="A82" s="26">
        <f t="shared" si="16"/>
        <v>69</v>
      </c>
      <c r="B82" s="37" t="s">
        <v>72</v>
      </c>
      <c r="C82" s="37" t="s">
        <v>82</v>
      </c>
      <c r="D82" s="37" t="s">
        <v>92</v>
      </c>
      <c r="E82" s="37" t="s">
        <v>93</v>
      </c>
      <c r="F82" s="37" t="s">
        <v>94</v>
      </c>
      <c r="G82" s="59">
        <v>41408</v>
      </c>
      <c r="H82" s="37"/>
      <c r="I82" s="37"/>
      <c r="J82" s="37"/>
      <c r="K82" s="37"/>
      <c r="L82" s="37"/>
      <c r="M82" s="37"/>
      <c r="N82" s="22">
        <f t="shared" si="19"/>
        <v>1</v>
      </c>
      <c r="O82" s="22">
        <f t="shared" si="20"/>
      </c>
      <c r="P82" s="22">
        <f t="shared" si="21"/>
      </c>
      <c r="Q82" s="22">
        <f t="shared" si="22"/>
      </c>
      <c r="R82" s="22">
        <f t="shared" si="23"/>
      </c>
      <c r="S82" s="22">
        <f t="shared" si="24"/>
      </c>
      <c r="T82" s="2"/>
      <c r="X82" s="3" t="s">
        <v>62</v>
      </c>
    </row>
    <row r="83" spans="1:24" s="16" customFormat="1" ht="60.75" customHeight="1">
      <c r="A83" s="26">
        <f t="shared" si="16"/>
        <v>70</v>
      </c>
      <c r="B83" s="37" t="s">
        <v>72</v>
      </c>
      <c r="C83" s="37" t="s">
        <v>82</v>
      </c>
      <c r="D83" s="60" t="s">
        <v>95</v>
      </c>
      <c r="E83" s="37" t="s">
        <v>96</v>
      </c>
      <c r="F83" s="37" t="s">
        <v>97</v>
      </c>
      <c r="G83" s="59"/>
      <c r="H83" s="37"/>
      <c r="I83" s="37"/>
      <c r="J83" s="37"/>
      <c r="K83" s="37"/>
      <c r="L83" s="37">
        <v>2013</v>
      </c>
      <c r="M83" s="37"/>
      <c r="N83" s="22">
        <f t="shared" si="19"/>
      </c>
      <c r="O83" s="22">
        <f t="shared" si="20"/>
      </c>
      <c r="P83" s="22">
        <f t="shared" si="21"/>
      </c>
      <c r="Q83" s="22">
        <f t="shared" si="22"/>
      </c>
      <c r="R83" s="22">
        <f t="shared" si="23"/>
      </c>
      <c r="S83" s="22">
        <f t="shared" si="24"/>
        <v>1</v>
      </c>
      <c r="T83" s="17"/>
      <c r="X83" s="16" t="s">
        <v>62</v>
      </c>
    </row>
    <row r="84" spans="1:24" s="3" customFormat="1" ht="46.5" customHeight="1">
      <c r="A84" s="26">
        <f t="shared" si="16"/>
        <v>71</v>
      </c>
      <c r="B84" s="37" t="s">
        <v>72</v>
      </c>
      <c r="C84" s="37" t="s">
        <v>82</v>
      </c>
      <c r="D84" s="37" t="s">
        <v>83</v>
      </c>
      <c r="E84" s="37" t="s">
        <v>98</v>
      </c>
      <c r="F84" s="37" t="s">
        <v>99</v>
      </c>
      <c r="G84" s="59">
        <v>41408</v>
      </c>
      <c r="H84" s="37"/>
      <c r="I84" s="37"/>
      <c r="J84" s="37"/>
      <c r="K84" s="37"/>
      <c r="L84" s="37"/>
      <c r="M84" s="37"/>
      <c r="N84" s="22">
        <f t="shared" si="19"/>
        <v>1</v>
      </c>
      <c r="O84" s="22">
        <f t="shared" si="20"/>
      </c>
      <c r="P84" s="22">
        <f t="shared" si="21"/>
      </c>
      <c r="Q84" s="22">
        <f t="shared" si="22"/>
      </c>
      <c r="R84" s="22">
        <f t="shared" si="23"/>
      </c>
      <c r="S84" s="22">
        <f t="shared" si="24"/>
      </c>
      <c r="T84" s="2"/>
      <c r="X84" s="3" t="s">
        <v>63</v>
      </c>
    </row>
    <row r="85" spans="1:20" s="6" customFormat="1" ht="22.5">
      <c r="A85" s="71" t="s">
        <v>302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3"/>
      <c r="N85" s="22">
        <f t="shared" si="19"/>
      </c>
      <c r="O85" s="22">
        <f t="shared" si="20"/>
      </c>
      <c r="P85" s="22">
        <f t="shared" si="21"/>
      </c>
      <c r="Q85" s="22">
        <f t="shared" si="22"/>
      </c>
      <c r="R85" s="22">
        <f t="shared" si="23"/>
      </c>
      <c r="S85" s="22">
        <f t="shared" si="24"/>
      </c>
      <c r="T85" s="2"/>
    </row>
    <row r="86" spans="1:36" s="7" customFormat="1" ht="91.5" customHeight="1">
      <c r="A86" s="26">
        <f>A84+1</f>
        <v>72</v>
      </c>
      <c r="B86" s="26" t="s">
        <v>290</v>
      </c>
      <c r="C86" s="26" t="s">
        <v>291</v>
      </c>
      <c r="D86" s="26" t="s">
        <v>292</v>
      </c>
      <c r="E86" s="26" t="s">
        <v>293</v>
      </c>
      <c r="F86" s="26" t="s">
        <v>294</v>
      </c>
      <c r="G86" s="26"/>
      <c r="H86" s="26"/>
      <c r="I86" s="44">
        <v>41409</v>
      </c>
      <c r="J86" s="26"/>
      <c r="K86" s="26"/>
      <c r="L86" s="26"/>
      <c r="M86" s="26"/>
      <c r="N86" s="22">
        <f t="shared" si="19"/>
      </c>
      <c r="O86" s="22">
        <f t="shared" si="20"/>
      </c>
      <c r="P86" s="22">
        <f t="shared" si="21"/>
        <v>1</v>
      </c>
      <c r="Q86" s="22">
        <f t="shared" si="22"/>
      </c>
      <c r="R86" s="22">
        <f t="shared" si="23"/>
      </c>
      <c r="S86" s="22">
        <f t="shared" si="24"/>
      </c>
      <c r="T86" s="4"/>
      <c r="U86" s="4"/>
      <c r="V86" s="1"/>
      <c r="W86" s="1"/>
      <c r="X86" s="3" t="s">
        <v>62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69.75" customHeight="1">
      <c r="A87" s="26">
        <f>A86+1</f>
        <v>73</v>
      </c>
      <c r="B87" s="26" t="s">
        <v>290</v>
      </c>
      <c r="C87" s="26"/>
      <c r="D87" s="26" t="s">
        <v>379</v>
      </c>
      <c r="E87" s="26" t="s">
        <v>380</v>
      </c>
      <c r="F87" s="26" t="s">
        <v>381</v>
      </c>
      <c r="G87" s="26"/>
      <c r="H87" s="26"/>
      <c r="I87" s="26">
        <v>2013</v>
      </c>
      <c r="J87" s="26"/>
      <c r="K87" s="26"/>
      <c r="L87" s="26"/>
      <c r="M87" s="26"/>
      <c r="N87" s="22">
        <f t="shared" si="19"/>
      </c>
      <c r="O87" s="22">
        <f t="shared" si="20"/>
      </c>
      <c r="P87" s="22">
        <f t="shared" si="21"/>
        <v>1</v>
      </c>
      <c r="Q87" s="22">
        <f t="shared" si="22"/>
      </c>
      <c r="R87" s="22">
        <f t="shared" si="23"/>
      </c>
      <c r="S87" s="22">
        <f t="shared" si="24"/>
      </c>
      <c r="V87" s="1"/>
      <c r="W87" s="1"/>
      <c r="X87" s="3" t="s">
        <v>62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79.5" customHeight="1">
      <c r="A88" s="26">
        <f>A87+1</f>
        <v>74</v>
      </c>
      <c r="B88" s="26" t="s">
        <v>290</v>
      </c>
      <c r="C88" s="26" t="s">
        <v>291</v>
      </c>
      <c r="D88" s="26" t="s">
        <v>373</v>
      </c>
      <c r="E88" s="26" t="s">
        <v>374</v>
      </c>
      <c r="F88" s="26" t="s">
        <v>375</v>
      </c>
      <c r="G88" s="26"/>
      <c r="H88" s="26"/>
      <c r="I88" s="26"/>
      <c r="J88" s="26"/>
      <c r="K88" s="26">
        <v>2013</v>
      </c>
      <c r="L88" s="26"/>
      <c r="M88" s="26"/>
      <c r="N88" s="22">
        <f aca="true" t="shared" si="25" ref="N88:S88">IF(G88="","",1)</f>
      </c>
      <c r="O88" s="22">
        <f t="shared" si="25"/>
      </c>
      <c r="P88" s="22">
        <f t="shared" si="25"/>
      </c>
      <c r="Q88" s="22">
        <f t="shared" si="25"/>
      </c>
      <c r="R88" s="22">
        <f t="shared" si="25"/>
        <v>1</v>
      </c>
      <c r="S88" s="22">
        <f t="shared" si="25"/>
      </c>
      <c r="V88" s="1"/>
      <c r="W88" s="1"/>
      <c r="X88" s="3" t="s">
        <v>62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79.5" customHeight="1">
      <c r="A89" s="26">
        <f>A88+1</f>
        <v>75</v>
      </c>
      <c r="B89" s="26" t="s">
        <v>290</v>
      </c>
      <c r="C89" s="26" t="s">
        <v>291</v>
      </c>
      <c r="D89" s="26" t="s">
        <v>292</v>
      </c>
      <c r="E89" s="26" t="s">
        <v>295</v>
      </c>
      <c r="F89" s="26" t="s">
        <v>296</v>
      </c>
      <c r="G89" s="26"/>
      <c r="H89" s="26"/>
      <c r="I89" s="26"/>
      <c r="J89" s="26"/>
      <c r="K89" s="26"/>
      <c r="L89" s="26" t="s">
        <v>297</v>
      </c>
      <c r="M89" s="26" t="s">
        <v>298</v>
      </c>
      <c r="N89" s="22">
        <f t="shared" si="19"/>
      </c>
      <c r="O89" s="22">
        <f t="shared" si="20"/>
      </c>
      <c r="P89" s="22">
        <f t="shared" si="21"/>
      </c>
      <c r="Q89" s="22">
        <f t="shared" si="22"/>
      </c>
      <c r="R89" s="22">
        <f t="shared" si="23"/>
      </c>
      <c r="S89" s="22">
        <f t="shared" si="24"/>
        <v>1</v>
      </c>
      <c r="V89" s="1"/>
      <c r="W89" s="1"/>
      <c r="X89" s="3" t="s">
        <v>62</v>
      </c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31.5">
      <c r="A90" s="26">
        <f>A89+1</f>
        <v>76</v>
      </c>
      <c r="B90" s="26" t="s">
        <v>290</v>
      </c>
      <c r="C90" s="26" t="s">
        <v>299</v>
      </c>
      <c r="D90" s="26"/>
      <c r="E90" s="26" t="s">
        <v>300</v>
      </c>
      <c r="F90" s="26" t="s">
        <v>301</v>
      </c>
      <c r="G90" s="44">
        <v>41409</v>
      </c>
      <c r="H90" s="26"/>
      <c r="I90" s="26"/>
      <c r="J90" s="26"/>
      <c r="K90" s="26"/>
      <c r="L90" s="26"/>
      <c r="M90" s="26"/>
      <c r="N90" s="22">
        <f t="shared" si="19"/>
        <v>1</v>
      </c>
      <c r="O90" s="22">
        <f t="shared" si="20"/>
      </c>
      <c r="P90" s="22">
        <f t="shared" si="21"/>
      </c>
      <c r="Q90" s="22">
        <f t="shared" si="22"/>
      </c>
      <c r="R90" s="22">
        <f t="shared" si="23"/>
      </c>
      <c r="S90" s="22">
        <f t="shared" si="24"/>
      </c>
      <c r="V90" s="1"/>
      <c r="W90" s="1"/>
      <c r="X90" s="3" t="s">
        <v>63</v>
      </c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20" s="6" customFormat="1" ht="22.5">
      <c r="A91" s="71" t="s">
        <v>176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3"/>
      <c r="N91" s="22">
        <f t="shared" si="19"/>
      </c>
      <c r="O91" s="22">
        <f t="shared" si="20"/>
      </c>
      <c r="P91" s="22">
        <f t="shared" si="21"/>
      </c>
      <c r="Q91" s="22">
        <f t="shared" si="22"/>
      </c>
      <c r="R91" s="22">
        <f t="shared" si="23"/>
      </c>
      <c r="S91" s="22">
        <f t="shared" si="24"/>
      </c>
      <c r="T91" s="2"/>
    </row>
    <row r="92" spans="1:24" s="3" customFormat="1" ht="40.5">
      <c r="A92" s="26">
        <f>A90+1</f>
        <v>77</v>
      </c>
      <c r="B92" s="36" t="s">
        <v>177</v>
      </c>
      <c r="C92" s="36" t="s">
        <v>178</v>
      </c>
      <c r="D92" s="36" t="s">
        <v>179</v>
      </c>
      <c r="E92" s="36" t="s">
        <v>180</v>
      </c>
      <c r="F92" s="36" t="s">
        <v>181</v>
      </c>
      <c r="G92" s="54" t="s">
        <v>182</v>
      </c>
      <c r="H92" s="36"/>
      <c r="I92" s="36"/>
      <c r="J92" s="36"/>
      <c r="K92" s="36"/>
      <c r="L92" s="36"/>
      <c r="M92" s="34"/>
      <c r="N92" s="22">
        <f t="shared" si="19"/>
        <v>1</v>
      </c>
      <c r="O92" s="22">
        <f t="shared" si="20"/>
      </c>
      <c r="P92" s="22">
        <f t="shared" si="21"/>
      </c>
      <c r="Q92" s="22">
        <f t="shared" si="22"/>
      </c>
      <c r="R92" s="22">
        <f t="shared" si="23"/>
      </c>
      <c r="S92" s="22">
        <f t="shared" si="24"/>
      </c>
      <c r="T92" s="2"/>
      <c r="X92" s="3" t="s">
        <v>62</v>
      </c>
    </row>
    <row r="93" spans="1:24" s="3" customFormat="1" ht="60.75">
      <c r="A93" s="26">
        <f aca="true" t="shared" si="26" ref="A93:A103">A92+1</f>
        <v>78</v>
      </c>
      <c r="B93" s="36" t="s">
        <v>177</v>
      </c>
      <c r="C93" s="36" t="s">
        <v>183</v>
      </c>
      <c r="D93" s="36" t="s">
        <v>184</v>
      </c>
      <c r="E93" s="36" t="s">
        <v>185</v>
      </c>
      <c r="F93" s="36" t="s">
        <v>186</v>
      </c>
      <c r="G93" s="54" t="s">
        <v>182</v>
      </c>
      <c r="H93" s="36"/>
      <c r="I93" s="36"/>
      <c r="J93" s="36"/>
      <c r="K93" s="36"/>
      <c r="L93" s="36"/>
      <c r="M93" s="34"/>
      <c r="N93" s="22">
        <f t="shared" si="19"/>
        <v>1</v>
      </c>
      <c r="O93" s="22">
        <f t="shared" si="20"/>
      </c>
      <c r="P93" s="22">
        <f t="shared" si="21"/>
      </c>
      <c r="Q93" s="22">
        <f t="shared" si="22"/>
      </c>
      <c r="R93" s="22">
        <f t="shared" si="23"/>
      </c>
      <c r="S93" s="22">
        <f t="shared" si="24"/>
      </c>
      <c r="T93" s="2"/>
      <c r="X93" s="3" t="s">
        <v>62</v>
      </c>
    </row>
    <row r="94" spans="1:24" s="13" customFormat="1" ht="20.25">
      <c r="A94" s="26">
        <f t="shared" si="26"/>
        <v>79</v>
      </c>
      <c r="B94" s="36" t="s">
        <v>177</v>
      </c>
      <c r="C94" s="36"/>
      <c r="D94" s="36" t="s">
        <v>365</v>
      </c>
      <c r="E94" s="36" t="s">
        <v>366</v>
      </c>
      <c r="F94" s="36" t="s">
        <v>364</v>
      </c>
      <c r="G94" s="36"/>
      <c r="H94" s="36"/>
      <c r="I94" s="36"/>
      <c r="J94" s="36">
        <v>2013</v>
      </c>
      <c r="K94" s="36"/>
      <c r="L94" s="36"/>
      <c r="M94" s="36"/>
      <c r="N94" s="22">
        <f t="shared" si="19"/>
      </c>
      <c r="O94" s="22">
        <f t="shared" si="20"/>
      </c>
      <c r="P94" s="22">
        <f t="shared" si="21"/>
      </c>
      <c r="Q94" s="22">
        <f t="shared" si="22"/>
        <v>1</v>
      </c>
      <c r="R94" s="22">
        <f t="shared" si="23"/>
      </c>
      <c r="S94" s="22">
        <f t="shared" si="24"/>
      </c>
      <c r="T94" s="14"/>
      <c r="X94" s="13" t="s">
        <v>62</v>
      </c>
    </row>
    <row r="95" spans="1:24" s="13" customFormat="1" ht="20.25">
      <c r="A95" s="26">
        <f t="shared" si="26"/>
        <v>80</v>
      </c>
      <c r="B95" s="36" t="s">
        <v>177</v>
      </c>
      <c r="C95" s="36"/>
      <c r="D95" s="36" t="s">
        <v>368</v>
      </c>
      <c r="E95" s="36" t="s">
        <v>369</v>
      </c>
      <c r="F95" s="36" t="s">
        <v>367</v>
      </c>
      <c r="G95" s="36"/>
      <c r="H95" s="36"/>
      <c r="I95" s="36"/>
      <c r="J95" s="36">
        <v>2013</v>
      </c>
      <c r="K95" s="36"/>
      <c r="L95" s="36"/>
      <c r="M95" s="36"/>
      <c r="N95" s="22">
        <f aca="true" t="shared" si="27" ref="N95:S95">IF(G95="","",1)</f>
      </c>
      <c r="O95" s="22">
        <f t="shared" si="27"/>
      </c>
      <c r="P95" s="22">
        <f t="shared" si="27"/>
      </c>
      <c r="Q95" s="22">
        <f t="shared" si="27"/>
        <v>1</v>
      </c>
      <c r="R95" s="22">
        <f t="shared" si="27"/>
      </c>
      <c r="S95" s="22">
        <f t="shared" si="27"/>
      </c>
      <c r="T95" s="14"/>
      <c r="X95" s="13" t="s">
        <v>62</v>
      </c>
    </row>
    <row r="96" spans="1:24" s="3" customFormat="1" ht="40.5">
      <c r="A96" s="26">
        <f t="shared" si="26"/>
        <v>81</v>
      </c>
      <c r="B96" s="36" t="s">
        <v>177</v>
      </c>
      <c r="C96" s="36" t="s">
        <v>187</v>
      </c>
      <c r="D96" s="36" t="s">
        <v>188</v>
      </c>
      <c r="E96" s="36" t="s">
        <v>189</v>
      </c>
      <c r="F96" s="36" t="s">
        <v>190</v>
      </c>
      <c r="G96" s="54"/>
      <c r="H96" s="36"/>
      <c r="I96" s="36"/>
      <c r="J96" s="54">
        <v>41407</v>
      </c>
      <c r="K96" s="36"/>
      <c r="L96" s="36"/>
      <c r="M96" s="34"/>
      <c r="N96" s="22">
        <f t="shared" si="19"/>
      </c>
      <c r="O96" s="22">
        <f t="shared" si="20"/>
      </c>
      <c r="P96" s="22">
        <f t="shared" si="21"/>
      </c>
      <c r="Q96" s="22">
        <f t="shared" si="22"/>
        <v>1</v>
      </c>
      <c r="R96" s="22">
        <f t="shared" si="23"/>
      </c>
      <c r="S96" s="22">
        <f t="shared" si="24"/>
      </c>
      <c r="T96" s="2"/>
      <c r="X96" s="3" t="s">
        <v>62</v>
      </c>
    </row>
    <row r="97" spans="1:20" s="3" customFormat="1" ht="85.5" customHeight="1">
      <c r="A97" s="26">
        <f t="shared" si="26"/>
        <v>82</v>
      </c>
      <c r="B97" s="36" t="s">
        <v>177</v>
      </c>
      <c r="C97" s="36" t="s">
        <v>191</v>
      </c>
      <c r="D97" s="36" t="s">
        <v>192</v>
      </c>
      <c r="E97" s="36" t="s">
        <v>193</v>
      </c>
      <c r="F97" s="36" t="s">
        <v>194</v>
      </c>
      <c r="G97" s="59"/>
      <c r="H97" s="37"/>
      <c r="I97" s="37"/>
      <c r="J97" s="37"/>
      <c r="K97" s="37"/>
      <c r="L97" s="36">
        <v>2013</v>
      </c>
      <c r="M97" s="61"/>
      <c r="N97" s="22">
        <f t="shared" si="19"/>
      </c>
      <c r="O97" s="22">
        <f t="shared" si="20"/>
      </c>
      <c r="P97" s="22">
        <f t="shared" si="21"/>
      </c>
      <c r="Q97" s="22">
        <f t="shared" si="22"/>
      </c>
      <c r="R97" s="22">
        <f t="shared" si="23"/>
      </c>
      <c r="S97" s="22">
        <f t="shared" si="24"/>
        <v>1</v>
      </c>
      <c r="T97" s="2"/>
    </row>
    <row r="98" spans="1:24" s="3" customFormat="1" ht="84.75" customHeight="1">
      <c r="A98" s="26">
        <f t="shared" si="26"/>
        <v>83</v>
      </c>
      <c r="B98" s="36" t="s">
        <v>177</v>
      </c>
      <c r="C98" s="36" t="s">
        <v>191</v>
      </c>
      <c r="D98" s="36" t="s">
        <v>195</v>
      </c>
      <c r="E98" s="36" t="s">
        <v>196</v>
      </c>
      <c r="F98" s="36" t="s">
        <v>197</v>
      </c>
      <c r="G98" s="34"/>
      <c r="H98" s="36"/>
      <c r="I98" s="36"/>
      <c r="J98" s="36"/>
      <c r="K98" s="37"/>
      <c r="L98" s="37"/>
      <c r="M98" s="40"/>
      <c r="N98" s="22">
        <f t="shared" si="19"/>
      </c>
      <c r="O98" s="22">
        <f t="shared" si="20"/>
      </c>
      <c r="P98" s="22">
        <f t="shared" si="21"/>
      </c>
      <c r="Q98" s="22">
        <f t="shared" si="22"/>
      </c>
      <c r="R98" s="22">
        <f t="shared" si="23"/>
      </c>
      <c r="S98" s="22">
        <f t="shared" si="24"/>
      </c>
      <c r="T98" s="2"/>
      <c r="X98" s="3" t="s">
        <v>63</v>
      </c>
    </row>
    <row r="99" spans="1:24" s="3" customFormat="1" ht="51" customHeight="1">
      <c r="A99" s="26">
        <f t="shared" si="26"/>
        <v>84</v>
      </c>
      <c r="B99" s="36" t="s">
        <v>177</v>
      </c>
      <c r="C99" s="36" t="s">
        <v>198</v>
      </c>
      <c r="D99" s="36" t="s">
        <v>199</v>
      </c>
      <c r="E99" s="36" t="s">
        <v>200</v>
      </c>
      <c r="F99" s="36" t="s">
        <v>201</v>
      </c>
      <c r="G99" s="62"/>
      <c r="H99" s="36"/>
      <c r="I99" s="37"/>
      <c r="J99" s="36" t="s">
        <v>70</v>
      </c>
      <c r="K99" s="37"/>
      <c r="L99" s="37"/>
      <c r="M99" s="40"/>
      <c r="N99" s="22">
        <f t="shared" si="19"/>
      </c>
      <c r="O99" s="22">
        <f t="shared" si="20"/>
      </c>
      <c r="P99" s="22">
        <f t="shared" si="21"/>
      </c>
      <c r="Q99" s="22">
        <f t="shared" si="22"/>
        <v>1</v>
      </c>
      <c r="R99" s="22">
        <f t="shared" si="23"/>
      </c>
      <c r="S99" s="22">
        <f t="shared" si="24"/>
      </c>
      <c r="T99" s="2"/>
      <c r="X99" s="3" t="s">
        <v>62</v>
      </c>
    </row>
    <row r="100" spans="1:24" s="3" customFormat="1" ht="51" customHeight="1">
      <c r="A100" s="26">
        <f t="shared" si="26"/>
        <v>85</v>
      </c>
      <c r="B100" s="36" t="s">
        <v>177</v>
      </c>
      <c r="C100" s="36" t="s">
        <v>198</v>
      </c>
      <c r="D100" s="36" t="s">
        <v>379</v>
      </c>
      <c r="E100" s="36" t="s">
        <v>384</v>
      </c>
      <c r="F100" s="36" t="s">
        <v>201</v>
      </c>
      <c r="G100" s="62"/>
      <c r="H100" s="36"/>
      <c r="I100" s="37">
        <v>2013</v>
      </c>
      <c r="J100" s="36"/>
      <c r="K100" s="37"/>
      <c r="L100" s="37"/>
      <c r="M100" s="40"/>
      <c r="N100" s="22">
        <f aca="true" t="shared" si="28" ref="N100:S100">IF(G100="","",1)</f>
      </c>
      <c r="O100" s="22">
        <f t="shared" si="28"/>
      </c>
      <c r="P100" s="22">
        <f t="shared" si="28"/>
        <v>1</v>
      </c>
      <c r="Q100" s="22">
        <f t="shared" si="28"/>
      </c>
      <c r="R100" s="22">
        <f t="shared" si="28"/>
      </c>
      <c r="S100" s="22">
        <f t="shared" si="28"/>
      </c>
      <c r="T100" s="2"/>
      <c r="X100" s="3" t="s">
        <v>62</v>
      </c>
    </row>
    <row r="101" spans="1:24" s="3" customFormat="1" ht="51" customHeight="1">
      <c r="A101" s="26">
        <f t="shared" si="26"/>
        <v>86</v>
      </c>
      <c r="B101" s="36" t="s">
        <v>177</v>
      </c>
      <c r="C101" s="36" t="s">
        <v>198</v>
      </c>
      <c r="D101" s="36" t="s">
        <v>379</v>
      </c>
      <c r="E101" s="36" t="s">
        <v>382</v>
      </c>
      <c r="F101" s="36" t="s">
        <v>201</v>
      </c>
      <c r="G101" s="62"/>
      <c r="H101" s="36"/>
      <c r="I101" s="37">
        <v>2013</v>
      </c>
      <c r="J101" s="36"/>
      <c r="K101" s="37"/>
      <c r="L101" s="37"/>
      <c r="M101" s="40"/>
      <c r="N101" s="22">
        <f t="shared" si="19"/>
      </c>
      <c r="O101" s="22">
        <f t="shared" si="20"/>
      </c>
      <c r="P101" s="22">
        <f t="shared" si="21"/>
        <v>1</v>
      </c>
      <c r="Q101" s="22">
        <f t="shared" si="22"/>
      </c>
      <c r="R101" s="22">
        <f t="shared" si="23"/>
      </c>
      <c r="S101" s="22">
        <f t="shared" si="24"/>
      </c>
      <c r="T101" s="2"/>
      <c r="X101" s="3" t="s">
        <v>62</v>
      </c>
    </row>
    <row r="102" spans="1:24" s="3" customFormat="1" ht="84" customHeight="1">
      <c r="A102" s="26">
        <f t="shared" si="26"/>
        <v>87</v>
      </c>
      <c r="B102" s="36" t="s">
        <v>177</v>
      </c>
      <c r="C102" s="36" t="s">
        <v>198</v>
      </c>
      <c r="D102" s="36" t="s">
        <v>202</v>
      </c>
      <c r="E102" s="36" t="s">
        <v>203</v>
      </c>
      <c r="F102" s="36" t="s">
        <v>204</v>
      </c>
      <c r="G102" s="54"/>
      <c r="H102" s="36"/>
      <c r="I102" s="36"/>
      <c r="J102" s="36" t="s">
        <v>70</v>
      </c>
      <c r="K102" s="36"/>
      <c r="L102" s="36"/>
      <c r="M102" s="34"/>
      <c r="N102" s="22">
        <f t="shared" si="19"/>
      </c>
      <c r="O102" s="22">
        <f t="shared" si="20"/>
      </c>
      <c r="P102" s="22">
        <f t="shared" si="21"/>
      </c>
      <c r="Q102" s="22">
        <f t="shared" si="22"/>
        <v>1</v>
      </c>
      <c r="R102" s="22">
        <f t="shared" si="23"/>
      </c>
      <c r="S102" s="22">
        <f t="shared" si="24"/>
      </c>
      <c r="T102" s="2"/>
      <c r="X102" s="3" t="s">
        <v>62</v>
      </c>
    </row>
    <row r="103" spans="1:24" s="3" customFormat="1" ht="86.25" customHeight="1">
      <c r="A103" s="26">
        <f t="shared" si="26"/>
        <v>88</v>
      </c>
      <c r="B103" s="36" t="s">
        <v>177</v>
      </c>
      <c r="C103" s="36" t="s">
        <v>205</v>
      </c>
      <c r="D103" s="36" t="s">
        <v>206</v>
      </c>
      <c r="E103" s="36" t="s">
        <v>207</v>
      </c>
      <c r="F103" s="36" t="s">
        <v>208</v>
      </c>
      <c r="G103" s="54"/>
      <c r="H103" s="36"/>
      <c r="I103" s="36"/>
      <c r="J103" s="36"/>
      <c r="K103" s="36"/>
      <c r="L103" s="36"/>
      <c r="M103" s="34"/>
      <c r="N103" s="22">
        <f t="shared" si="19"/>
      </c>
      <c r="O103" s="22">
        <f t="shared" si="20"/>
      </c>
      <c r="P103" s="22">
        <f t="shared" si="21"/>
      </c>
      <c r="Q103" s="22">
        <f t="shared" si="22"/>
      </c>
      <c r="R103" s="22">
        <f t="shared" si="23"/>
      </c>
      <c r="S103" s="22">
        <f t="shared" si="24"/>
      </c>
      <c r="T103" s="2"/>
      <c r="X103" s="3" t="s">
        <v>63</v>
      </c>
    </row>
    <row r="104" spans="1:20" s="6" customFormat="1" ht="22.5">
      <c r="A104" s="71" t="s">
        <v>15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3"/>
      <c r="N104" s="22">
        <f t="shared" si="19"/>
      </c>
      <c r="O104" s="22">
        <f t="shared" si="20"/>
      </c>
      <c r="P104" s="22">
        <f t="shared" si="21"/>
      </c>
      <c r="Q104" s="22">
        <f t="shared" si="22"/>
      </c>
      <c r="R104" s="22">
        <f t="shared" si="23"/>
      </c>
      <c r="S104" s="22">
        <f t="shared" si="24"/>
      </c>
      <c r="T104" s="2"/>
    </row>
    <row r="105" spans="1:24" ht="30">
      <c r="A105" s="26">
        <f>A103+1</f>
        <v>89</v>
      </c>
      <c r="B105" s="36" t="s">
        <v>15</v>
      </c>
      <c r="C105" s="36" t="s">
        <v>16</v>
      </c>
      <c r="D105" s="36" t="s">
        <v>17</v>
      </c>
      <c r="E105" s="36" t="s">
        <v>18</v>
      </c>
      <c r="F105" s="63" t="s">
        <v>19</v>
      </c>
      <c r="G105" s="27"/>
      <c r="H105" s="27"/>
      <c r="I105" s="64">
        <v>41407</v>
      </c>
      <c r="J105" s="65"/>
      <c r="K105" s="66"/>
      <c r="L105" s="66"/>
      <c r="M105" s="66"/>
      <c r="N105" s="22">
        <f t="shared" si="19"/>
      </c>
      <c r="O105" s="22">
        <f t="shared" si="20"/>
      </c>
      <c r="P105" s="22">
        <f t="shared" si="21"/>
        <v>1</v>
      </c>
      <c r="Q105" s="22">
        <f t="shared" si="22"/>
      </c>
      <c r="R105" s="22">
        <f t="shared" si="23"/>
      </c>
      <c r="S105" s="22">
        <f t="shared" si="24"/>
      </c>
      <c r="T105" s="2"/>
      <c r="X105" s="4" t="s">
        <v>62</v>
      </c>
    </row>
    <row r="106" spans="1:24" ht="20.25">
      <c r="A106" s="26">
        <f aca="true" t="shared" si="29" ref="A106:A119">A105+1</f>
        <v>90</v>
      </c>
      <c r="B106" s="36" t="s">
        <v>15</v>
      </c>
      <c r="C106" s="36" t="s">
        <v>20</v>
      </c>
      <c r="D106" s="36" t="s">
        <v>21</v>
      </c>
      <c r="E106" s="36" t="s">
        <v>22</v>
      </c>
      <c r="F106" s="63" t="s">
        <v>23</v>
      </c>
      <c r="G106" s="50">
        <v>41379</v>
      </c>
      <c r="H106" s="29"/>
      <c r="I106" s="29"/>
      <c r="J106" s="65"/>
      <c r="K106" s="66"/>
      <c r="L106" s="66"/>
      <c r="M106" s="66"/>
      <c r="N106" s="22">
        <f t="shared" si="19"/>
        <v>1</v>
      </c>
      <c r="O106" s="22">
        <f t="shared" si="20"/>
      </c>
      <c r="P106" s="22">
        <f t="shared" si="21"/>
      </c>
      <c r="Q106" s="22">
        <f t="shared" si="22"/>
      </c>
      <c r="R106" s="22">
        <f t="shared" si="23"/>
      </c>
      <c r="S106" s="22">
        <f t="shared" si="24"/>
      </c>
      <c r="T106" s="2"/>
      <c r="X106" s="4" t="s">
        <v>62</v>
      </c>
    </row>
    <row r="107" spans="1:24" ht="57" customHeight="1">
      <c r="A107" s="26">
        <f t="shared" si="29"/>
        <v>91</v>
      </c>
      <c r="B107" s="36" t="s">
        <v>15</v>
      </c>
      <c r="C107" s="36" t="s">
        <v>20</v>
      </c>
      <c r="D107" s="36" t="s">
        <v>24</v>
      </c>
      <c r="E107" s="36" t="s">
        <v>25</v>
      </c>
      <c r="F107" s="63" t="s">
        <v>26</v>
      </c>
      <c r="G107" s="50">
        <v>41379</v>
      </c>
      <c r="H107" s="29"/>
      <c r="I107" s="29"/>
      <c r="J107" s="65"/>
      <c r="K107" s="66"/>
      <c r="L107" s="66"/>
      <c r="M107" s="66"/>
      <c r="N107" s="22">
        <f t="shared" si="19"/>
        <v>1</v>
      </c>
      <c r="O107" s="22">
        <f t="shared" si="20"/>
      </c>
      <c r="P107" s="22">
        <f t="shared" si="21"/>
      </c>
      <c r="Q107" s="22">
        <f t="shared" si="22"/>
      </c>
      <c r="R107" s="22">
        <f t="shared" si="23"/>
      </c>
      <c r="S107" s="22">
        <f t="shared" si="24"/>
      </c>
      <c r="T107" s="2"/>
      <c r="X107" s="4" t="s">
        <v>62</v>
      </c>
    </row>
    <row r="108" spans="1:24" ht="61.5" customHeight="1">
      <c r="A108" s="26">
        <f t="shared" si="29"/>
        <v>92</v>
      </c>
      <c r="B108" s="36" t="s">
        <v>15</v>
      </c>
      <c r="C108" s="36" t="s">
        <v>20</v>
      </c>
      <c r="D108" s="36" t="s">
        <v>55</v>
      </c>
      <c r="E108" s="36" t="s">
        <v>27</v>
      </c>
      <c r="F108" s="63" t="s">
        <v>28</v>
      </c>
      <c r="G108" s="50"/>
      <c r="H108" s="50">
        <v>41392</v>
      </c>
      <c r="I108" s="29"/>
      <c r="J108" s="65"/>
      <c r="K108" s="66"/>
      <c r="L108" s="66"/>
      <c r="M108" s="66"/>
      <c r="N108" s="22">
        <f t="shared" si="19"/>
      </c>
      <c r="O108" s="22">
        <f t="shared" si="20"/>
        <v>1</v>
      </c>
      <c r="P108" s="22">
        <f t="shared" si="21"/>
      </c>
      <c r="Q108" s="22">
        <f t="shared" si="22"/>
      </c>
      <c r="R108" s="22">
        <f t="shared" si="23"/>
      </c>
      <c r="S108" s="22">
        <f t="shared" si="24"/>
      </c>
      <c r="T108" s="2"/>
      <c r="X108" s="4" t="s">
        <v>62</v>
      </c>
    </row>
    <row r="109" spans="1:24" ht="20.25">
      <c r="A109" s="26">
        <f t="shared" si="29"/>
        <v>93</v>
      </c>
      <c r="B109" s="36" t="s">
        <v>15</v>
      </c>
      <c r="C109" s="36" t="s">
        <v>20</v>
      </c>
      <c r="D109" s="36" t="s">
        <v>24</v>
      </c>
      <c r="E109" s="36" t="s">
        <v>29</v>
      </c>
      <c r="F109" s="63" t="s">
        <v>30</v>
      </c>
      <c r="G109" s="50"/>
      <c r="H109" s="50"/>
      <c r="I109" s="50">
        <v>41409</v>
      </c>
      <c r="J109" s="65"/>
      <c r="K109" s="66"/>
      <c r="L109" s="66"/>
      <c r="M109" s="66"/>
      <c r="N109" s="22">
        <f t="shared" si="19"/>
      </c>
      <c r="O109" s="22">
        <f t="shared" si="20"/>
      </c>
      <c r="P109" s="22">
        <f t="shared" si="21"/>
        <v>1</v>
      </c>
      <c r="Q109" s="22">
        <f t="shared" si="22"/>
      </c>
      <c r="R109" s="22">
        <f t="shared" si="23"/>
      </c>
      <c r="S109" s="22">
        <f t="shared" si="24"/>
      </c>
      <c r="T109" s="2"/>
      <c r="X109" s="4" t="s">
        <v>62</v>
      </c>
    </row>
    <row r="110" spans="1:24" ht="20.25">
      <c r="A110" s="26">
        <f t="shared" si="29"/>
        <v>94</v>
      </c>
      <c r="B110" s="36" t="s">
        <v>15</v>
      </c>
      <c r="C110" s="36" t="s">
        <v>20</v>
      </c>
      <c r="D110" s="36" t="s">
        <v>17</v>
      </c>
      <c r="E110" s="36" t="s">
        <v>31</v>
      </c>
      <c r="F110" s="63" t="s">
        <v>32</v>
      </c>
      <c r="G110" s="27"/>
      <c r="H110" s="27"/>
      <c r="I110" s="50">
        <v>41409</v>
      </c>
      <c r="J110" s="65"/>
      <c r="K110" s="66"/>
      <c r="L110" s="66"/>
      <c r="M110" s="66"/>
      <c r="N110" s="22">
        <f t="shared" si="19"/>
      </c>
      <c r="O110" s="22">
        <f t="shared" si="20"/>
      </c>
      <c r="P110" s="22">
        <f t="shared" si="21"/>
        <v>1</v>
      </c>
      <c r="Q110" s="22">
        <f t="shared" si="22"/>
      </c>
      <c r="R110" s="22">
        <f t="shared" si="23"/>
      </c>
      <c r="S110" s="22">
        <f t="shared" si="24"/>
      </c>
      <c r="T110" s="2"/>
      <c r="X110" s="4" t="s">
        <v>62</v>
      </c>
    </row>
    <row r="111" spans="1:24" ht="63" customHeight="1">
      <c r="A111" s="26">
        <f t="shared" si="29"/>
        <v>95</v>
      </c>
      <c r="B111" s="36" t="s">
        <v>15</v>
      </c>
      <c r="C111" s="36" t="s">
        <v>33</v>
      </c>
      <c r="D111" s="36" t="s">
        <v>34</v>
      </c>
      <c r="E111" s="36" t="s">
        <v>35</v>
      </c>
      <c r="F111" s="63" t="s">
        <v>36</v>
      </c>
      <c r="G111" s="44">
        <v>41408</v>
      </c>
      <c r="H111" s="27"/>
      <c r="I111" s="27"/>
      <c r="J111" s="65"/>
      <c r="K111" s="66"/>
      <c r="L111" s="66"/>
      <c r="M111" s="66"/>
      <c r="N111" s="22">
        <f t="shared" si="19"/>
        <v>1</v>
      </c>
      <c r="O111" s="22">
        <f t="shared" si="20"/>
      </c>
      <c r="P111" s="22">
        <f t="shared" si="21"/>
      </c>
      <c r="Q111" s="22">
        <f t="shared" si="22"/>
      </c>
      <c r="R111" s="22">
        <f t="shared" si="23"/>
      </c>
      <c r="S111" s="22">
        <f t="shared" si="24"/>
      </c>
      <c r="T111" s="2"/>
      <c r="X111" s="4" t="s">
        <v>62</v>
      </c>
    </row>
    <row r="112" spans="1:24" ht="15">
      <c r="A112" s="26">
        <f t="shared" si="29"/>
        <v>96</v>
      </c>
      <c r="B112" s="36" t="s">
        <v>15</v>
      </c>
      <c r="C112" s="36" t="s">
        <v>33</v>
      </c>
      <c r="D112" s="36" t="s">
        <v>37</v>
      </c>
      <c r="E112" s="36" t="s">
        <v>38</v>
      </c>
      <c r="F112" s="63" t="s">
        <v>39</v>
      </c>
      <c r="G112" s="44">
        <v>41408</v>
      </c>
      <c r="H112" s="27"/>
      <c r="I112" s="27"/>
      <c r="J112" s="65"/>
      <c r="K112" s="66"/>
      <c r="L112" s="66"/>
      <c r="M112" s="66"/>
      <c r="N112" s="22">
        <f t="shared" si="19"/>
        <v>1</v>
      </c>
      <c r="O112" s="22">
        <f t="shared" si="20"/>
      </c>
      <c r="P112" s="22">
        <f t="shared" si="21"/>
      </c>
      <c r="Q112" s="22">
        <f t="shared" si="22"/>
      </c>
      <c r="R112" s="22">
        <f t="shared" si="23"/>
      </c>
      <c r="S112" s="22">
        <f t="shared" si="24"/>
      </c>
      <c r="T112" s="2"/>
      <c r="X112" s="3" t="s">
        <v>63</v>
      </c>
    </row>
    <row r="113" spans="1:24" ht="15">
      <c r="A113" s="26">
        <f t="shared" si="29"/>
        <v>97</v>
      </c>
      <c r="B113" s="36" t="s">
        <v>15</v>
      </c>
      <c r="C113" s="36" t="s">
        <v>33</v>
      </c>
      <c r="D113" s="36" t="s">
        <v>37</v>
      </c>
      <c r="E113" s="36" t="s">
        <v>40</v>
      </c>
      <c r="F113" s="63" t="s">
        <v>41</v>
      </c>
      <c r="G113" s="44">
        <v>41408</v>
      </c>
      <c r="H113" s="27"/>
      <c r="I113" s="27"/>
      <c r="J113" s="65"/>
      <c r="K113" s="66"/>
      <c r="L113" s="66"/>
      <c r="M113" s="66"/>
      <c r="N113" s="22">
        <f t="shared" si="19"/>
        <v>1</v>
      </c>
      <c r="O113" s="22">
        <f t="shared" si="20"/>
      </c>
      <c r="P113" s="22">
        <f t="shared" si="21"/>
      </c>
      <c r="Q113" s="22">
        <f t="shared" si="22"/>
      </c>
      <c r="R113" s="22">
        <f t="shared" si="23"/>
      </c>
      <c r="S113" s="22">
        <f t="shared" si="24"/>
      </c>
      <c r="T113" s="2"/>
      <c r="X113" s="3" t="s">
        <v>63</v>
      </c>
    </row>
    <row r="114" spans="1:24" ht="40.5">
      <c r="A114" s="26">
        <f t="shared" si="29"/>
        <v>98</v>
      </c>
      <c r="B114" s="36" t="s">
        <v>15</v>
      </c>
      <c r="C114" s="36" t="s">
        <v>42</v>
      </c>
      <c r="D114" s="36" t="s">
        <v>43</v>
      </c>
      <c r="E114" s="36" t="s">
        <v>44</v>
      </c>
      <c r="F114" s="63" t="s">
        <v>45</v>
      </c>
      <c r="G114" s="50">
        <v>41407</v>
      </c>
      <c r="H114" s="27"/>
      <c r="I114" s="27"/>
      <c r="J114" s="65"/>
      <c r="K114" s="66"/>
      <c r="L114" s="66"/>
      <c r="M114" s="66"/>
      <c r="N114" s="22">
        <f t="shared" si="19"/>
        <v>1</v>
      </c>
      <c r="O114" s="22">
        <f t="shared" si="20"/>
      </c>
      <c r="P114" s="22">
        <f t="shared" si="21"/>
      </c>
      <c r="Q114" s="22">
        <f t="shared" si="22"/>
      </c>
      <c r="R114" s="22">
        <f t="shared" si="23"/>
      </c>
      <c r="S114" s="22">
        <f t="shared" si="24"/>
      </c>
      <c r="T114" s="2"/>
      <c r="X114" s="4" t="s">
        <v>62</v>
      </c>
    </row>
    <row r="115" spans="1:24" ht="169.5" customHeight="1">
      <c r="A115" s="26">
        <f t="shared" si="29"/>
        <v>99</v>
      </c>
      <c r="B115" s="36" t="s">
        <v>15</v>
      </c>
      <c r="C115" s="36" t="s">
        <v>46</v>
      </c>
      <c r="D115" s="36" t="s">
        <v>47</v>
      </c>
      <c r="E115" s="36" t="s">
        <v>48</v>
      </c>
      <c r="F115" s="63" t="s">
        <v>49</v>
      </c>
      <c r="G115" s="27"/>
      <c r="H115" s="27"/>
      <c r="I115" s="44">
        <v>41409</v>
      </c>
      <c r="J115" s="65"/>
      <c r="K115" s="66"/>
      <c r="L115" s="66"/>
      <c r="M115" s="66"/>
      <c r="N115" s="22">
        <f t="shared" si="19"/>
      </c>
      <c r="O115" s="22">
        <f t="shared" si="20"/>
      </c>
      <c r="P115" s="22">
        <f t="shared" si="21"/>
        <v>1</v>
      </c>
      <c r="Q115" s="22">
        <f t="shared" si="22"/>
      </c>
      <c r="R115" s="22">
        <f t="shared" si="23"/>
      </c>
      <c r="S115" s="22">
        <f t="shared" si="24"/>
      </c>
      <c r="T115" s="2"/>
      <c r="X115" s="4" t="s">
        <v>62</v>
      </c>
    </row>
    <row r="116" spans="1:24" ht="116.25" customHeight="1">
      <c r="A116" s="26">
        <f t="shared" si="29"/>
        <v>100</v>
      </c>
      <c r="B116" s="36" t="s">
        <v>15</v>
      </c>
      <c r="C116" s="36" t="s">
        <v>46</v>
      </c>
      <c r="D116" s="36" t="s">
        <v>47</v>
      </c>
      <c r="E116" s="36" t="s">
        <v>50</v>
      </c>
      <c r="F116" s="63" t="s">
        <v>56</v>
      </c>
      <c r="G116" s="67"/>
      <c r="H116" s="67"/>
      <c r="I116" s="44">
        <v>41409</v>
      </c>
      <c r="J116" s="65"/>
      <c r="K116" s="66"/>
      <c r="L116" s="66"/>
      <c r="M116" s="66"/>
      <c r="N116" s="22">
        <f t="shared" si="19"/>
      </c>
      <c r="O116" s="22">
        <f t="shared" si="20"/>
      </c>
      <c r="P116" s="22">
        <f t="shared" si="21"/>
        <v>1</v>
      </c>
      <c r="Q116" s="22">
        <f t="shared" si="22"/>
      </c>
      <c r="R116" s="22">
        <f t="shared" si="23"/>
      </c>
      <c r="S116" s="22">
        <f t="shared" si="24"/>
      </c>
      <c r="T116" s="2"/>
      <c r="X116" s="4" t="s">
        <v>62</v>
      </c>
    </row>
    <row r="117" spans="1:24" ht="99" customHeight="1">
      <c r="A117" s="26">
        <f t="shared" si="29"/>
        <v>101</v>
      </c>
      <c r="B117" s="36" t="s">
        <v>15</v>
      </c>
      <c r="C117" s="36" t="s">
        <v>46</v>
      </c>
      <c r="D117" s="36" t="s">
        <v>47</v>
      </c>
      <c r="E117" s="36" t="s">
        <v>51</v>
      </c>
      <c r="F117" s="36" t="s">
        <v>57</v>
      </c>
      <c r="G117" s="66"/>
      <c r="H117" s="66"/>
      <c r="I117" s="64">
        <v>41409</v>
      </c>
      <c r="J117" s="65"/>
      <c r="K117" s="66"/>
      <c r="L117" s="66"/>
      <c r="M117" s="66"/>
      <c r="N117" s="22">
        <f aca="true" t="shared" si="30" ref="N117:S117">IF(G117="","",1)</f>
      </c>
      <c r="O117" s="22">
        <f t="shared" si="30"/>
      </c>
      <c r="P117" s="22">
        <f t="shared" si="30"/>
        <v>1</v>
      </c>
      <c r="Q117" s="22">
        <f t="shared" si="30"/>
      </c>
      <c r="R117" s="22">
        <f t="shared" si="30"/>
      </c>
      <c r="S117" s="22">
        <f t="shared" si="30"/>
      </c>
      <c r="T117" s="2"/>
      <c r="X117" s="4" t="s">
        <v>62</v>
      </c>
    </row>
    <row r="118" spans="1:24" s="15" customFormat="1" ht="49.5" customHeight="1">
      <c r="A118" s="26">
        <f t="shared" si="29"/>
        <v>102</v>
      </c>
      <c r="B118" s="36" t="s">
        <v>15</v>
      </c>
      <c r="C118" s="36" t="s">
        <v>46</v>
      </c>
      <c r="D118" s="36" t="s">
        <v>370</v>
      </c>
      <c r="E118" s="36" t="s">
        <v>372</v>
      </c>
      <c r="F118" s="36" t="s">
        <v>371</v>
      </c>
      <c r="G118" s="66"/>
      <c r="H118" s="66"/>
      <c r="I118" s="64"/>
      <c r="J118" s="65"/>
      <c r="K118" s="66" t="s">
        <v>376</v>
      </c>
      <c r="L118" s="66"/>
      <c r="M118" s="66"/>
      <c r="N118" s="22">
        <f t="shared" si="19"/>
      </c>
      <c r="O118" s="22">
        <f t="shared" si="20"/>
      </c>
      <c r="P118" s="22">
        <f t="shared" si="21"/>
      </c>
      <c r="Q118" s="22">
        <f t="shared" si="22"/>
      </c>
      <c r="R118" s="22">
        <f t="shared" si="23"/>
        <v>1</v>
      </c>
      <c r="S118" s="22">
        <f t="shared" si="24"/>
      </c>
      <c r="T118" s="14"/>
      <c r="X118" s="15" t="s">
        <v>62</v>
      </c>
    </row>
    <row r="119" spans="1:24" ht="20.25">
      <c r="A119" s="26">
        <f t="shared" si="29"/>
        <v>103</v>
      </c>
      <c r="B119" s="36" t="s">
        <v>15</v>
      </c>
      <c r="C119" s="36" t="s">
        <v>52</v>
      </c>
      <c r="D119" s="36"/>
      <c r="E119" s="36" t="s">
        <v>53</v>
      </c>
      <c r="F119" s="36" t="s">
        <v>54</v>
      </c>
      <c r="G119" s="64">
        <v>41394</v>
      </c>
      <c r="H119" s="67"/>
      <c r="I119" s="66"/>
      <c r="J119" s="66"/>
      <c r="K119" s="66"/>
      <c r="L119" s="66"/>
      <c r="M119" s="66"/>
      <c r="N119" s="22">
        <f t="shared" si="19"/>
        <v>1</v>
      </c>
      <c r="O119" s="22">
        <f t="shared" si="20"/>
      </c>
      <c r="P119" s="22">
        <f t="shared" si="21"/>
      </c>
      <c r="Q119" s="22">
        <f t="shared" si="22"/>
      </c>
      <c r="R119" s="22">
        <f t="shared" si="23"/>
      </c>
      <c r="S119" s="22">
        <f t="shared" si="24"/>
      </c>
      <c r="T119" s="2"/>
      <c r="X119" s="3" t="s">
        <v>63</v>
      </c>
    </row>
    <row r="120" spans="1:19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2">
        <f t="shared" si="19"/>
      </c>
      <c r="O120" s="22">
        <f t="shared" si="20"/>
      </c>
      <c r="P120" s="22">
        <f t="shared" si="21"/>
      </c>
      <c r="Q120" s="22">
        <f t="shared" si="22"/>
      </c>
      <c r="R120" s="22">
        <f t="shared" si="23"/>
      </c>
      <c r="S120" s="22">
        <f t="shared" si="24"/>
      </c>
    </row>
    <row r="121" spans="1:19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2">
        <f t="shared" si="19"/>
      </c>
      <c r="O121" s="22">
        <f t="shared" si="20"/>
      </c>
      <c r="P121" s="22">
        <f t="shared" si="21"/>
      </c>
      <c r="Q121" s="22">
        <f t="shared" si="22"/>
      </c>
      <c r="R121" s="22">
        <f t="shared" si="23"/>
      </c>
      <c r="S121" s="22">
        <f t="shared" si="24"/>
      </c>
    </row>
    <row r="122" spans="1:19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2">
        <f t="shared" si="19"/>
      </c>
      <c r="O122" s="22">
        <f t="shared" si="20"/>
      </c>
      <c r="P122" s="22">
        <f t="shared" si="21"/>
      </c>
      <c r="Q122" s="22">
        <f t="shared" si="22"/>
      </c>
      <c r="R122" s="22">
        <f t="shared" si="23"/>
      </c>
      <c r="S122" s="22">
        <f t="shared" si="24"/>
      </c>
    </row>
    <row r="123" spans="1:19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2">
        <f t="shared" si="19"/>
      </c>
      <c r="O123" s="22">
        <f t="shared" si="20"/>
      </c>
      <c r="P123" s="22">
        <f t="shared" si="21"/>
      </c>
      <c r="Q123" s="22">
        <f t="shared" si="22"/>
      </c>
      <c r="R123" s="22">
        <f t="shared" si="23"/>
      </c>
      <c r="S123" s="22">
        <f t="shared" si="24"/>
      </c>
    </row>
    <row r="124" spans="1:19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2">
        <f t="shared" si="19"/>
      </c>
      <c r="O124" s="22">
        <f t="shared" si="20"/>
      </c>
      <c r="P124" s="22">
        <f t="shared" si="21"/>
      </c>
      <c r="Q124" s="22">
        <f t="shared" si="22"/>
      </c>
      <c r="R124" s="22">
        <f t="shared" si="23"/>
      </c>
      <c r="S124" s="22">
        <f t="shared" si="24"/>
      </c>
    </row>
    <row r="125" spans="1:19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2">
        <f t="shared" si="19"/>
      </c>
      <c r="O125" s="22">
        <f t="shared" si="20"/>
      </c>
      <c r="P125" s="22">
        <f t="shared" si="21"/>
      </c>
      <c r="Q125" s="22">
        <f t="shared" si="22"/>
      </c>
      <c r="R125" s="22">
        <f t="shared" si="23"/>
      </c>
      <c r="S125" s="22">
        <f t="shared" si="24"/>
      </c>
    </row>
    <row r="126" spans="1:19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2">
        <f t="shared" si="19"/>
      </c>
      <c r="O126" s="22">
        <f t="shared" si="20"/>
      </c>
      <c r="P126" s="22">
        <f t="shared" si="21"/>
      </c>
      <c r="Q126" s="22">
        <f t="shared" si="22"/>
      </c>
      <c r="R126" s="22">
        <f t="shared" si="23"/>
      </c>
      <c r="S126" s="22">
        <f t="shared" si="24"/>
      </c>
    </row>
    <row r="127" spans="1:19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2">
        <f t="shared" si="19"/>
      </c>
      <c r="O127" s="22">
        <f t="shared" si="20"/>
      </c>
      <c r="P127" s="22">
        <f t="shared" si="21"/>
      </c>
      <c r="Q127" s="22">
        <f t="shared" si="22"/>
      </c>
      <c r="R127" s="22">
        <f t="shared" si="23"/>
      </c>
      <c r="S127" s="22">
        <f t="shared" si="24"/>
      </c>
    </row>
    <row r="128" spans="1:19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2">
        <f t="shared" si="19"/>
      </c>
      <c r="O128" s="22">
        <f t="shared" si="20"/>
      </c>
      <c r="P128" s="22">
        <f t="shared" si="21"/>
      </c>
      <c r="Q128" s="22">
        <f t="shared" si="22"/>
      </c>
      <c r="R128" s="22">
        <f t="shared" si="23"/>
      </c>
      <c r="S128" s="22">
        <f t="shared" si="24"/>
      </c>
    </row>
    <row r="129" spans="1:19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2">
        <f t="shared" si="19"/>
      </c>
      <c r="O129" s="22">
        <f t="shared" si="20"/>
      </c>
      <c r="P129" s="22">
        <f t="shared" si="21"/>
      </c>
      <c r="Q129" s="22">
        <f t="shared" si="22"/>
      </c>
      <c r="R129" s="22">
        <f t="shared" si="23"/>
      </c>
      <c r="S129" s="22">
        <f t="shared" si="24"/>
      </c>
    </row>
    <row r="130" spans="1:19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2">
        <f t="shared" si="19"/>
      </c>
      <c r="O130" s="22">
        <f t="shared" si="20"/>
      </c>
      <c r="P130" s="22">
        <f t="shared" si="21"/>
      </c>
      <c r="Q130" s="22">
        <f t="shared" si="22"/>
      </c>
      <c r="R130" s="22">
        <f t="shared" si="23"/>
      </c>
      <c r="S130" s="22">
        <f t="shared" si="24"/>
      </c>
    </row>
    <row r="131" spans="1:19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2">
        <f t="shared" si="19"/>
      </c>
      <c r="O131" s="22">
        <f t="shared" si="20"/>
      </c>
      <c r="P131" s="22">
        <f t="shared" si="21"/>
      </c>
      <c r="Q131" s="22">
        <f t="shared" si="22"/>
      </c>
      <c r="R131" s="22">
        <f t="shared" si="23"/>
      </c>
      <c r="S131" s="22">
        <f t="shared" si="24"/>
      </c>
    </row>
    <row r="132" spans="1:19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2">
        <f t="shared" si="19"/>
      </c>
      <c r="O132" s="22">
        <f t="shared" si="20"/>
      </c>
      <c r="P132" s="22">
        <f t="shared" si="21"/>
      </c>
      <c r="Q132" s="22">
        <f t="shared" si="22"/>
      </c>
      <c r="R132" s="22">
        <f t="shared" si="23"/>
      </c>
      <c r="S132" s="22">
        <f t="shared" si="24"/>
      </c>
    </row>
    <row r="133" spans="1:19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2">
        <f t="shared" si="19"/>
      </c>
      <c r="O133" s="22">
        <f t="shared" si="20"/>
      </c>
      <c r="P133" s="22">
        <f t="shared" si="21"/>
      </c>
      <c r="Q133" s="22">
        <f t="shared" si="22"/>
      </c>
      <c r="R133" s="22">
        <f t="shared" si="23"/>
      </c>
      <c r="S133" s="22">
        <f t="shared" si="24"/>
      </c>
    </row>
    <row r="134" spans="1:19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2">
        <f t="shared" si="19"/>
      </c>
      <c r="O134" s="22">
        <f t="shared" si="20"/>
      </c>
      <c r="P134" s="22">
        <f t="shared" si="21"/>
      </c>
      <c r="Q134" s="22">
        <f t="shared" si="22"/>
      </c>
      <c r="R134" s="22">
        <f t="shared" si="23"/>
      </c>
      <c r="S134" s="22">
        <f t="shared" si="24"/>
      </c>
    </row>
    <row r="135" spans="1:19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2">
        <f t="shared" si="19"/>
      </c>
      <c r="O135" s="22">
        <f t="shared" si="20"/>
      </c>
      <c r="P135" s="22">
        <f t="shared" si="21"/>
      </c>
      <c r="Q135" s="22">
        <f t="shared" si="22"/>
      </c>
      <c r="R135" s="22">
        <f t="shared" si="23"/>
      </c>
      <c r="S135" s="22">
        <f t="shared" si="24"/>
      </c>
    </row>
    <row r="136" spans="1:19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2">
        <f t="shared" si="19"/>
      </c>
      <c r="O136" s="22">
        <f t="shared" si="20"/>
      </c>
      <c r="P136" s="22">
        <f t="shared" si="21"/>
      </c>
      <c r="Q136" s="22">
        <f t="shared" si="22"/>
      </c>
      <c r="R136" s="22">
        <f t="shared" si="23"/>
      </c>
      <c r="S136" s="22">
        <f t="shared" si="24"/>
      </c>
    </row>
    <row r="137" spans="1:19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2">
        <f t="shared" si="19"/>
      </c>
      <c r="O137" s="22">
        <f t="shared" si="20"/>
      </c>
      <c r="P137" s="22">
        <f t="shared" si="21"/>
      </c>
      <c r="Q137" s="22">
        <f t="shared" si="22"/>
      </c>
      <c r="R137" s="22">
        <f t="shared" si="23"/>
      </c>
      <c r="S137" s="22">
        <f t="shared" si="24"/>
      </c>
    </row>
    <row r="138" spans="1:19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2">
        <f t="shared" si="19"/>
      </c>
      <c r="O138" s="22">
        <f t="shared" si="20"/>
      </c>
      <c r="P138" s="22">
        <f t="shared" si="21"/>
      </c>
      <c r="Q138" s="22">
        <f t="shared" si="22"/>
      </c>
      <c r="R138" s="22">
        <f t="shared" si="23"/>
      </c>
      <c r="S138" s="22">
        <f t="shared" si="24"/>
      </c>
    </row>
  </sheetData>
  <sheetProtection/>
  <mergeCells count="23">
    <mergeCell ref="A2:A4"/>
    <mergeCell ref="E2:E4"/>
    <mergeCell ref="F2:F4"/>
    <mergeCell ref="D2:D4"/>
    <mergeCell ref="C2:C4"/>
    <mergeCell ref="B2:B4"/>
    <mergeCell ref="G2:M2"/>
    <mergeCell ref="J3:J4"/>
    <mergeCell ref="G3:G4"/>
    <mergeCell ref="H3:H4"/>
    <mergeCell ref="K3:K4"/>
    <mergeCell ref="I3:I4"/>
    <mergeCell ref="L3:L4"/>
    <mergeCell ref="A1:L1"/>
    <mergeCell ref="A38:M38"/>
    <mergeCell ref="A85:M85"/>
    <mergeCell ref="A31:M31"/>
    <mergeCell ref="A104:M104"/>
    <mergeCell ref="A8:M8"/>
    <mergeCell ref="A91:M91"/>
    <mergeCell ref="A72:M72"/>
    <mergeCell ref="A43:M43"/>
    <mergeCell ref="M3:M4"/>
  </mergeCells>
  <hyperlinks>
    <hyperlink ref="M22" r:id="rId1" display="http://iopscience.iop.org/1063-7869/56/2/141"/>
    <hyperlink ref="M21" r:id="rId2" display="http://link.springer.com/article/10.1134%2FS1063785013030279"/>
    <hyperlink ref="M28" r:id="rId3" display="http://www.dl.begellhouse.com/journals/0632a9d54950b268,550426d65e22a564,78572bfe6c4d3983.html"/>
    <hyperlink ref="E12" r:id="rId4" tooltip="Show document details" display="http://ezproxy.bntu.by:2053/record/display.url?eid=2-s2.0-84871667507&amp;origin=resultslist&amp;sort=plf-f&amp;src=s&amp;st1=%22Southwest+State+University%22+or+%22South-west+State+University%22+or+%22Kursk+State+Technical+University%22&amp;sid=F54A15C192892AFDCC57D7BBBD496B4C.FZg2ODcJC9ArCe8WOZPvA%3a70&amp;sot=b&amp;sdt=b&amp;sl=104&amp;s=ALL%28%22Southwest+State+University%22+or+%22South-west+State+University%22+or+%22Kursk+State+Technical+University%22%29&amp;relpos=14&amp;relpos=14&amp;searchTerm=ALL%28%5C%26quot%3BSouthwest+State+University%5C%26quot%3B+or+%5C%26quot%3BSouth-west+State+University%5C%26quot%3B+or+%5C%26quot%3BKursk+State+Technical+University%5C%26quot%3B%29"/>
    <hyperlink ref="D12" r:id="rId5" tooltip="Show source title details" display="http://ezproxy.bntu.by:2053/source/sourceInfo.url?sourceId=25268&amp;origin=resultslist"/>
    <hyperlink ref="M23" r:id="rId6" display="http://link.springer.com/article/10.1007/s11041-013-9584-x"/>
    <hyperlink ref="M73" r:id="rId7" display="http://www.sciencedirect.com/science/article/pii/S0957417413000365"/>
    <hyperlink ref="E51" r:id="rId8" tooltip="Show document details" display="http://ezproxy.bntu.by:2053/record/display.url?eid=2-s2.0-84873931213&amp;origin=resultslist&amp;sort=plf-f&amp;src=s&amp;st1=%22Southwest+State+University%22+or+%22South-west+State+University%22+or+%22Kursk+State+Technical+University%22&amp;sid=F54A15C192892AFDCC57D7BBBD496B4C.FZg2ODcJC9ArCe8WOZPvA%3a70&amp;sot=b&amp;sdt=b&amp;sl=104&amp;s=ALL%28%22Southwest+State+University%22+or+%22South-west+State+University%22+or+%22Kursk+State+Technical+University%22%29&amp;relpos=5&amp;relpos=5&amp;searchTerm=ALL%28%5C%26quot%3BSouthwest+State+University%5C%26quot%3B+or+%5C%26quot%3BSouth-west+State+University%5C%26quot%3B+or+%5C%26quot%3BKursk+State+Technical+University%5C%26quot%3B%29"/>
    <hyperlink ref="D51" r:id="rId9" tooltip="Show source title details" display="http://ezproxy.bntu.by:2053/source/sourceInfo.url?sourceId=17954&amp;origin=resultslist"/>
    <hyperlink ref="E53" r:id="rId10" tooltip="Show document details" display="http://ezproxy.bntu.by:2053/record/display.url?eid=2-s2.0-84871579126&amp;origin=resultslist&amp;sort=plf-f&amp;src=s&amp;st1=%22Southwest+State+University%22+or+%22South-west+State+University%22+or+%22Kursk+State+Technical+University%22&amp;sid=F54A15C192892AFDCC57D7BBBD496B4C.FZg2ODcJC9ArCe8WOZPvA%3a70&amp;sot=b&amp;sdt=b&amp;sl=104&amp;s=ALL%28%22Southwest+State+University%22+or+%22South-west+State+University%22+or+%22Kursk+State+Technical+University%22%29&amp;relpos=12&amp;relpos=12&amp;searchTerm=ALL%28%5C%26quot%3BSouthwest+State+University%5C%26quot%3B+or+%5C%26quot%3BSouth-west+State+University%5C%26quot%3B+or+%5C%26quot%3BKursk+State+Technical+University%5C%26quot%3B%29"/>
    <hyperlink ref="M44" r:id="rId11" display="http://www.mdpi.com/journal/electronics/special_issues/feature_papers_electronics"/>
    <hyperlink ref="M46" r:id="rId12" display="http://ieeexplore.ieee.org/xpl/RecentIssue.jsp?punumber=9424"/>
    <hyperlink ref="M47" r:id="rId13" display="http://psyco-2013.sciencesconf.org/"/>
    <hyperlink ref="M48" r:id="rId14" display="http://www.ecc13.ch/"/>
    <hyperlink ref="M89" r:id="rId15" display="http://www.maik.ru/contents/teploen/teploen2_13v00cont.pdf"/>
    <hyperlink ref="M9" r:id="rId16" display="http://link.springer.com/article/10.1134%2FS1063771012060127"/>
    <hyperlink ref="D76" r:id="rId17" tooltip="Show source title details" display="http://ezproxy.bntu.by:2053/source/sourceInfo.url?sourceId=23917&amp;origin=resultslist"/>
    <hyperlink ref="E52" r:id="rId18" tooltip="Show document details" display="http://ezproxy.bntu.by:2053/record/display.url?eid=2-s2.0-84871579126&amp;origin=resultslist&amp;sort=plf-f&amp;src=s&amp;st1=%22Southwest+State+University%22+or+%22South-west+State+University%22+or+%22Kursk+State+Technical+University%22&amp;sid=F54A15C192892AFDCC57D7BBBD496B4C.FZg2ODcJC9ArCe8WOZPvA%3a70&amp;sot=b&amp;sdt=b&amp;sl=104&amp;s=ALL%28%22Southwest+State+University%22+or+%22South-west+State+University%22+or+%22Kursk+State+Technical+University%22%29&amp;relpos=12&amp;relpos=12&amp;searchTerm=ALL%28%5C%26quot%3BSouthwest+State+University%5C%26quot%3B+or+%5C%26quot%3BSouth-west+State+University%5C%26quot%3B+or+%5C%26quot%3BKursk+State+Technical+University%5C%26quot%3B%29"/>
    <hyperlink ref="M70" r:id="rId19" display="http://www.scopus.com/record/display.url?eid=2-s2.0-84880899156&amp;origin=inward&amp;txGid=E4D08CB01E5E0394CF8694C101B3C6FE.I0QkgbIjGqqLQ4Nw7dqZ4A%3a4"/>
    <hyperlink ref="D75" r:id="rId20" tooltip="Show source title details" display="http://ezproxy.bntu.by:2053/source/sourceInfo.url?sourceId=23917&amp;origin=resultslist"/>
    <hyperlink ref="M19" r:id="rId21" display="http://www.scopus.com/record/display.url?eid=2-s2.0-84880456041&amp;origin=inward&amp;txGid=E4D08CB01E5E0394CF8694C101B3C6FE.I0QkgbIjGqqLQ4Nw7dqZ4A%3a8"/>
    <hyperlink ref="M24" r:id="rId22" display="http://www.scopus.com/record/display.url?eid=2-s2.0-84882289416&amp;origin=inward&amp;txGid=E4D08CB01E5E0394CF8694C101B3C6FE.I0QkgbIjGqqLQ4Nw7dqZ4A%3a10"/>
    <hyperlink ref="M18" r:id="rId23" display="http://www.scopus.com/record/display.url?eid=2-s2.0-84878077723&amp;origin=inward&amp;txGid=E4D08CB01E5E0394CF8694C101B3C6FE.I0QkgbIjGqqLQ4Nw7dqZ4A%3a12"/>
    <hyperlink ref="M52" r:id="rId24" display="http://www.scopus.com/record/display.url?eid=2-s2.0-84871579126&amp;origin=inward&amp;txGid=E4D08CB01E5E0394CF8694C101B3C6FE.I0QkgbIjGqqLQ4Nw7dqZ4A%3a14"/>
  </hyperlinks>
  <printOptions/>
  <pageMargins left="0.7" right="0.7" top="0.75" bottom="0.75" header="0.3" footer="0.3"/>
  <pageSetup fitToHeight="0" fitToWidth="1" horizontalDpi="600" verticalDpi="600" orientation="landscape" paperSize="9" scale="91" r:id="rId25"/>
  <rowBreaks count="5" manualBreakCount="5">
    <brk id="30" max="12" man="1"/>
    <brk id="42" max="12" man="1"/>
    <brk id="71" max="12" man="1"/>
    <brk id="84" max="12" man="1"/>
    <brk id="10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2013-09-09T19:07:41Z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